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ELEZNICE-2020\LJUBLJANA - DIVAČA\ZKK Lj - Brezovica\vprašanja\"/>
    </mc:Choice>
  </mc:AlternateContent>
  <bookViews>
    <workbookView xWindow="13575" yWindow="1395" windowWidth="13920" windowHeight="1180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List1!$A$1:$M$880</definedName>
    <definedName name="_xlnm.Print_Titles" localSheetId="0">List1!$22:$23</definedName>
    <definedName name="Z_5F0D59BF_D70B_464D_887A_16D3970663F5_.wvu.PrintArea" localSheetId="0" hidden="1">List1!$A$1:$M$879</definedName>
    <definedName name="Z_5F0D59BF_D70B_464D_887A_16D3970663F5_.wvu.PrintTitles" localSheetId="0" hidden="1">List1!$22:$23</definedName>
    <definedName name="Z_61F36A80_51D6_4962_A86F_52771BCB1580_.wvu.PrintArea" localSheetId="0" hidden="1">List1!$A$1:$M$879</definedName>
    <definedName name="Z_61F36A80_51D6_4962_A86F_52771BCB1580_.wvu.PrintTitles" localSheetId="0" hidden="1">List1!$22:$23</definedName>
    <definedName name="Z_9AFA9083_21AF_4B48_9315_8995FA58EB10_.wvu.PrintArea" localSheetId="0" hidden="1">List1!$A$1:$M$879</definedName>
    <definedName name="Z_9AFA9083_21AF_4B48_9315_8995FA58EB10_.wvu.PrintTitles" localSheetId="0" hidden="1">List1!$22:$23</definedName>
  </definedNames>
  <calcPr calcId="162913"/>
  <customWorkbookViews>
    <customWorkbookView name="Irena Fortuna – Osebni pogled" guid="{5F0D59BF-D70B-464D-887A-16D3970663F5}" mergeInterval="0" personalView="1" maximized="1" xWindow="-8" yWindow="-8" windowWidth="1936" windowHeight="1056" activeSheetId="1"/>
    <customWorkbookView name="Karmen Jazbec – Osebni pogled" guid="{61F36A80-51D6-4962-A86F-52771BCB1580}" mergeInterval="0" personalView="1" windowWidth="960" windowHeight="1040" activeSheetId="1"/>
    <customWorkbookView name="Primoz Komel – Osebni pogled" guid="{9AFA9083-21AF-4B48-9315-8995FA58EB10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G390" i="1" l="1"/>
  <c r="M418" i="1" l="1"/>
  <c r="M419" i="1"/>
  <c r="M417" i="1"/>
  <c r="G391" i="1"/>
  <c r="G399" i="1"/>
  <c r="G398" i="1"/>
  <c r="G397" i="1"/>
  <c r="I144" i="1" l="1"/>
  <c r="M683" i="1" l="1"/>
  <c r="M681" i="1"/>
  <c r="M671" i="1"/>
  <c r="M670" i="1"/>
  <c r="L539" i="1"/>
  <c r="M113" i="1" l="1"/>
  <c r="M114" i="1"/>
  <c r="M115" i="1"/>
  <c r="M116" i="1"/>
  <c r="M117" i="1"/>
  <c r="M118" i="1"/>
  <c r="M119" i="1"/>
  <c r="M120" i="1"/>
  <c r="M121" i="1"/>
  <c r="M112" i="1"/>
  <c r="M35" i="1" l="1"/>
  <c r="M581" i="1"/>
  <c r="M640" i="1"/>
  <c r="M647" i="1"/>
  <c r="M693" i="1"/>
  <c r="M694" i="1"/>
  <c r="M695" i="1"/>
  <c r="M696" i="1"/>
  <c r="M692" i="1"/>
  <c r="M733" i="1"/>
  <c r="M729" i="1"/>
  <c r="M730" i="1"/>
  <c r="M728" i="1"/>
  <c r="M707" i="1" l="1"/>
  <c r="M706" i="1"/>
  <c r="M354" i="1" l="1"/>
  <c r="M812" i="1"/>
  <c r="M832" i="1"/>
  <c r="M97" i="1"/>
  <c r="M660" i="1" l="1"/>
  <c r="I390" i="1"/>
  <c r="I391" i="1"/>
  <c r="M204" i="1" l="1"/>
  <c r="M205" i="1"/>
  <c r="M206" i="1"/>
  <c r="M203" i="1"/>
  <c r="M33" i="1"/>
  <c r="M34" i="1"/>
  <c r="M36" i="1"/>
  <c r="M32" i="1"/>
  <c r="L786" i="1" l="1"/>
  <c r="H871" i="1" s="1"/>
  <c r="M850" i="1"/>
  <c r="M711" i="1"/>
  <c r="M710" i="1"/>
  <c r="M703" i="1"/>
  <c r="M702" i="1"/>
  <c r="M701" i="1"/>
  <c r="M700" i="1"/>
  <c r="M659" i="1"/>
  <c r="M312" i="1"/>
  <c r="M311" i="1"/>
  <c r="M310" i="1"/>
  <c r="M309" i="1"/>
  <c r="K745" i="1"/>
  <c r="K783" i="1"/>
  <c r="K786" i="1"/>
  <c r="K834" i="1"/>
  <c r="K851" i="1"/>
  <c r="K857" i="1"/>
  <c r="M27" i="1"/>
  <c r="M28" i="1"/>
  <c r="M38" i="1"/>
  <c r="M39" i="1"/>
  <c r="M40" i="1"/>
  <c r="M41" i="1"/>
  <c r="M42" i="1"/>
  <c r="M43" i="1"/>
  <c r="M44" i="1"/>
  <c r="M45" i="1"/>
  <c r="M59" i="1"/>
  <c r="M60" i="1"/>
  <c r="M61" i="1"/>
  <c r="M62" i="1"/>
  <c r="M63" i="1"/>
  <c r="M68" i="1"/>
  <c r="M69" i="1"/>
  <c r="M70" i="1"/>
  <c r="M71" i="1"/>
  <c r="M72" i="1"/>
  <c r="M74" i="1"/>
  <c r="M80" i="1"/>
  <c r="M81" i="1"/>
  <c r="M82" i="1"/>
  <c r="M87" i="1"/>
  <c r="M88" i="1"/>
  <c r="M89" i="1"/>
  <c r="M124" i="1"/>
  <c r="M125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340" i="1"/>
  <c r="M345" i="1"/>
  <c r="M347" i="1"/>
  <c r="M350" i="1"/>
  <c r="M353" i="1"/>
  <c r="M367" i="1"/>
  <c r="M384" i="1"/>
  <c r="M387" i="1"/>
  <c r="M390" i="1"/>
  <c r="M391" i="1"/>
  <c r="M392" i="1"/>
  <c r="M397" i="1"/>
  <c r="M398" i="1"/>
  <c r="M399" i="1"/>
  <c r="M400" i="1"/>
  <c r="M402" i="1"/>
  <c r="M407" i="1"/>
  <c r="M408" i="1"/>
  <c r="M409" i="1"/>
  <c r="M412" i="1"/>
  <c r="M413" i="1"/>
  <c r="M414" i="1"/>
  <c r="M546" i="1"/>
  <c r="M547" i="1"/>
  <c r="M549" i="1"/>
  <c r="M584" i="1"/>
  <c r="M665" i="1"/>
  <c r="M666" i="1"/>
  <c r="M717" i="1"/>
  <c r="M718" i="1"/>
  <c r="M719" i="1"/>
  <c r="M722" i="1"/>
  <c r="M723" i="1"/>
  <c r="M724" i="1"/>
  <c r="M737" i="1"/>
  <c r="M738" i="1"/>
  <c r="M739" i="1"/>
  <c r="M740" i="1"/>
  <c r="M743" i="1"/>
  <c r="M744" i="1"/>
  <c r="M747" i="1"/>
  <c r="M749" i="1"/>
  <c r="M751" i="1"/>
  <c r="M752" i="1"/>
  <c r="M753" i="1"/>
  <c r="M757" i="1"/>
  <c r="M758" i="1"/>
  <c r="M759" i="1"/>
  <c r="M760" i="1"/>
  <c r="M761" i="1"/>
  <c r="M762" i="1"/>
  <c r="M768" i="1"/>
  <c r="M769" i="1"/>
  <c r="M776" i="1"/>
  <c r="M777" i="1"/>
  <c r="M778" i="1"/>
  <c r="M779" i="1"/>
  <c r="M780" i="1"/>
  <c r="M781" i="1"/>
  <c r="M782" i="1"/>
  <c r="M793" i="1"/>
  <c r="M795" i="1"/>
  <c r="M799" i="1"/>
  <c r="M800" i="1"/>
  <c r="M803" i="1"/>
  <c r="M804" i="1"/>
  <c r="M808" i="1"/>
  <c r="M809" i="1"/>
  <c r="M814" i="1"/>
  <c r="M815" i="1"/>
  <c r="M816" i="1"/>
  <c r="M821" i="1"/>
  <c r="M822" i="1"/>
  <c r="M825" i="1"/>
  <c r="M826" i="1"/>
  <c r="M827" i="1"/>
  <c r="M828" i="1"/>
  <c r="M829" i="1"/>
  <c r="M843" i="1"/>
  <c r="M846" i="1"/>
  <c r="M854" i="1"/>
  <c r="M855" i="1"/>
  <c r="M856" i="1"/>
  <c r="L424" i="1" l="1"/>
  <c r="H864" i="1" s="1"/>
  <c r="L661" i="1"/>
  <c r="H867" i="1" s="1"/>
  <c r="L167" i="1"/>
  <c r="H861" i="1" s="1"/>
  <c r="L128" i="1"/>
  <c r="H860" i="1" s="1"/>
  <c r="L851" i="1"/>
  <c r="H873" i="1" s="1"/>
  <c r="L685" i="1"/>
  <c r="H868" i="1" s="1"/>
  <c r="L565" i="1"/>
  <c r="H866" i="1" s="1"/>
  <c r="L857" i="1"/>
  <c r="H874" i="1" s="1"/>
  <c r="L834" i="1"/>
  <c r="H872" i="1" s="1"/>
  <c r="L783" i="1"/>
  <c r="H870" i="1" s="1"/>
  <c r="L745" i="1"/>
  <c r="H869" i="1" s="1"/>
  <c r="L369" i="1"/>
  <c r="H863" i="1" s="1"/>
  <c r="L335" i="1"/>
  <c r="H862" i="1" s="1"/>
  <c r="H865" i="1"/>
  <c r="A865" i="1"/>
  <c r="H875" i="1" l="1"/>
  <c r="I136" i="1"/>
  <c r="I137" i="1"/>
  <c r="I138" i="1"/>
  <c r="I139" i="1"/>
  <c r="I140" i="1"/>
  <c r="I141" i="1"/>
  <c r="I142" i="1"/>
  <c r="H876" i="1" l="1"/>
  <c r="H877" i="1" s="1"/>
  <c r="J565" i="1"/>
  <c r="I608" i="1" l="1"/>
  <c r="I593" i="1"/>
  <c r="I575" i="1"/>
  <c r="I184" i="1" l="1"/>
  <c r="I183" i="1"/>
</calcChain>
</file>

<file path=xl/sharedStrings.xml><?xml version="1.0" encoding="utf-8"?>
<sst xmlns="http://schemas.openxmlformats.org/spreadsheetml/2006/main" count="2439" uniqueCount="852">
  <si>
    <t>Naročnik:</t>
  </si>
  <si>
    <t>Inženir:</t>
  </si>
  <si>
    <t>DRI upravljanje investicij, d.o.o.</t>
  </si>
  <si>
    <t>Odsek / objekt</t>
  </si>
  <si>
    <t>PROGRAMA POVPREČNE POGOSTOST PRESKUSOV ZA ZUNANJO KONTROLO KAKOVOSTI</t>
  </si>
  <si>
    <t>in PONUDBENI PREDRAČUN</t>
  </si>
  <si>
    <t>Program je izdelan na osnovi posredovanih količin iz projektne dokumentacije. Obseg povprečne pogostosti preskusov za notranjo in zunanjo kontrolo del</t>
  </si>
  <si>
    <t xml:space="preserve"> je določen na osnovi tehničnih specifikacij (Splošni in tehnični pogoji, standardi, Tehnične specifikacije za javne ceste in železnice, </t>
  </si>
  <si>
    <t xml:space="preserve">Pravilnik o zgornjem ustroju železniških prog ipd.)  in obravnave posameznega tematskega področja na strokovnih komisijah za zemeljska dela, asfalte, </t>
  </si>
  <si>
    <t>betone, hidroizolacije in jekla.</t>
  </si>
  <si>
    <t xml:space="preserve">Za gradbene proizvode in polproizvode, ki se uporabljajo v procesu gradnje posameznih objektov je proizvajalec (izvajalec) dolžan zagotoviti </t>
  </si>
  <si>
    <t>izjave o lastnostih po Zakonu o gradbenih proizvodih. Program povprečne pogostosti je razvojno naravnan, tako da so predvideni že nekateri preskusi,</t>
  </si>
  <si>
    <t>ki so predvideni v noveliranih standardih.</t>
  </si>
  <si>
    <t>Veljavna regulativa</t>
  </si>
  <si>
    <t xml:space="preserve">   Obseg del</t>
  </si>
  <si>
    <t>Notranja kontrola</t>
  </si>
  <si>
    <t>Zunanja kontrola</t>
  </si>
  <si>
    <t>(standard, TSC,…)</t>
  </si>
  <si>
    <t>enota mere</t>
  </si>
  <si>
    <t>na enoto</t>
  </si>
  <si>
    <t>število</t>
  </si>
  <si>
    <t>1  ZEMELJSKA DELA IN TEMELJENJE</t>
  </si>
  <si>
    <t>1.1  Ogledi in konzultacije</t>
  </si>
  <si>
    <t>Eurokod 7</t>
  </si>
  <si>
    <t>m1</t>
  </si>
  <si>
    <t>1/km</t>
  </si>
  <si>
    <t xml:space="preserve">   - Ogled terena in temeljnih tal (sondažni izkopi)</t>
  </si>
  <si>
    <t>4/km</t>
  </si>
  <si>
    <t xml:space="preserve">  -  Pregledi tal pod temelji objektov (plitvo)</t>
  </si>
  <si>
    <t>št objektov</t>
  </si>
  <si>
    <t>0.5</t>
  </si>
  <si>
    <t>-</t>
  </si>
  <si>
    <t>1.2   Temeljna tla  (trasa - zemeljski objekti)</t>
  </si>
  <si>
    <t>1.2.1  Izvedba poskusnega polja (TSC 06.740)</t>
  </si>
  <si>
    <t>TSC 06.711</t>
  </si>
  <si>
    <t>kom</t>
  </si>
  <si>
    <t>15/polje</t>
  </si>
  <si>
    <t xml:space="preserve">   - dinamični deformacijski modul - Evd</t>
  </si>
  <si>
    <t>TSC 06.720</t>
  </si>
  <si>
    <t xml:space="preserve">   - statični deformacijski modul - Evs*</t>
  </si>
  <si>
    <t>3/polje</t>
  </si>
  <si>
    <t>1/polje</t>
  </si>
  <si>
    <t xml:space="preserve">   - preveritev  homogenosti in debeline stabilizirane plasti</t>
  </si>
  <si>
    <t xml:space="preserve">1.2.2   Temeljna tla mehansko utrjena- TTMU </t>
  </si>
  <si>
    <t xml:space="preserve">   -  vlažnost (zemljine)</t>
  </si>
  <si>
    <t>SIST -TS CEN ISO/TS 17892-1</t>
  </si>
  <si>
    <t xml:space="preserve"> m2</t>
  </si>
  <si>
    <t xml:space="preserve">   - delež humoznih primesi</t>
  </si>
  <si>
    <t>SIST EN 1744-1, T15.1</t>
  </si>
  <si>
    <t xml:space="preserve">   - konsistenčne meje vezlivih zemljin</t>
  </si>
  <si>
    <t>SIST -TS CEN ISO/TS 17892-12</t>
  </si>
  <si>
    <t xml:space="preserve">   - zrnavost nevezljivih zemljin</t>
  </si>
  <si>
    <t>SIST EN 933-1</t>
  </si>
  <si>
    <t xml:space="preserve">   - preskus po Proctorju</t>
  </si>
  <si>
    <t>SIST EN 13286-2</t>
  </si>
  <si>
    <t xml:space="preserve">   - gostota in vlažnost (z izotopsko sondo)</t>
  </si>
  <si>
    <t>* samo v območju do 0,5 m pod PSU</t>
  </si>
  <si>
    <t>1.2.3  Temeljna tla kemično stabilizirana  - TTKS</t>
  </si>
  <si>
    <t xml:space="preserve">   - preskus po Proctorju stabilizirane zemljine</t>
  </si>
  <si>
    <t xml:space="preserve">   - vremenska obstojnost (CBR 1, CBR 2)</t>
  </si>
  <si>
    <t>SIST EN 13286-47</t>
  </si>
  <si>
    <t>1.3.1  Geosintetiki - lastnosti (ločilni ali drenažni)</t>
  </si>
  <si>
    <t>- natezne karakteristike</t>
  </si>
  <si>
    <t>EN ISO 10319</t>
  </si>
  <si>
    <t>- prebodna trdnost</t>
  </si>
  <si>
    <t>EN ISO 12236</t>
  </si>
  <si>
    <t>- dinamični prebod</t>
  </si>
  <si>
    <t>EN ISO 13433</t>
  </si>
  <si>
    <t>- vodoprepustnost</t>
  </si>
  <si>
    <t>EN ISO 11058</t>
  </si>
  <si>
    <t>- karakteristična velikost por</t>
  </si>
  <si>
    <t>EN ISO 12956</t>
  </si>
  <si>
    <t>1.4  Nasipi, zasipi, klini</t>
  </si>
  <si>
    <t>1.4.1 Preiskave zemljin/kamnin za N in KSN</t>
  </si>
  <si>
    <t xml:space="preserve"> m3</t>
  </si>
  <si>
    <t>Rezultate predhodnih preiskav se poda v tehnološkem elaboratu in preveri na poskusnem polju !</t>
  </si>
  <si>
    <t>1.4.2  Nasipi (izboljšani in stabilizirani) mehansko utrjeni - NMU (preiskave vgrajenih plasti)</t>
  </si>
  <si>
    <t xml:space="preserve">  - dinamični deformacijski modul E vd*</t>
  </si>
  <si>
    <t xml:space="preserve">   - statični deformacijski modul Evs*</t>
  </si>
  <si>
    <t>1.4.3 Zasipi in klini</t>
  </si>
  <si>
    <t>3 /plast</t>
  </si>
  <si>
    <t>3 /plast**</t>
  </si>
  <si>
    <t>3 /plast*</t>
  </si>
  <si>
    <t xml:space="preserve">   - statični deformacijski modul - Ev2*</t>
  </si>
  <si>
    <t>1 /plast</t>
  </si>
  <si>
    <t>* meritve povprečno vsako 3. plast</t>
  </si>
  <si>
    <t>**zaključna plast</t>
  </si>
  <si>
    <t>1.4.5  Glinasti naboj - zaščita podtalnice</t>
  </si>
  <si>
    <t xml:space="preserve">   - zrnavost</t>
  </si>
  <si>
    <t xml:space="preserve">   - vodoprepustnost</t>
  </si>
  <si>
    <t>SIST EN 17892-11</t>
  </si>
  <si>
    <t>1.5.1 Predhodni preskusi PO</t>
  </si>
  <si>
    <t>1.5.1.1 Preskusi pri vgrajevanju in vgrajene plasti PO</t>
  </si>
  <si>
    <t xml:space="preserve">   - odvzem vzorca - deponija</t>
  </si>
  <si>
    <t>SIST EN 932-1</t>
  </si>
  <si>
    <t xml:space="preserve">   - zrnavost (deponija)</t>
  </si>
  <si>
    <t xml:space="preserve">   - zrnavost (po vgradnji)</t>
  </si>
  <si>
    <t>SIST EN 933-4</t>
  </si>
  <si>
    <t xml:space="preserve">   - humoznost</t>
  </si>
  <si>
    <t>SIST EN 1744-1, T.15.1</t>
  </si>
  <si>
    <t xml:space="preserve">   - statični deformacijski modul - Ev2</t>
  </si>
  <si>
    <t xml:space="preserve">   - ravnost in višina planuma</t>
  </si>
  <si>
    <t>TSC 06.610</t>
  </si>
  <si>
    <t>1.6 Koli, vodnjaki</t>
  </si>
  <si>
    <t xml:space="preserve">   - pregled temeljnih tal in dolžine vpetja </t>
  </si>
  <si>
    <t xml:space="preserve"> pilot</t>
  </si>
  <si>
    <t xml:space="preserve">   - preveritev zveznosti</t>
  </si>
  <si>
    <t>2  SPODNJE NOSILNE PLASTI</t>
  </si>
  <si>
    <t>2.1 Nevezane nosilne plasti - NNP (TSC 06.200)</t>
  </si>
  <si>
    <t xml:space="preserve">   - odvzem vzorca</t>
  </si>
  <si>
    <t>m3</t>
  </si>
  <si>
    <t xml:space="preserve">   - zrnavost zmesi zrn</t>
  </si>
  <si>
    <t xml:space="preserve">   - kakovost finih delcev</t>
  </si>
  <si>
    <t>SIST EN 933-8</t>
  </si>
  <si>
    <t>m3 *</t>
  </si>
  <si>
    <t xml:space="preserve">   - delež organskih primesi</t>
  </si>
  <si>
    <t xml:space="preserve">   - odpornost proti drobljenju (LA)</t>
  </si>
  <si>
    <t>SIST EN 1097-2</t>
  </si>
  <si>
    <t xml:space="preserve">   - odpornost proti obrabi (micro Deval)</t>
  </si>
  <si>
    <t>SIST EN 1097-1</t>
  </si>
  <si>
    <t>* če je ugotovljen delež delce &gt;0,063 mm večji od 3% se izvede preiskava metilen modro</t>
  </si>
  <si>
    <t>m2</t>
  </si>
  <si>
    <t xml:space="preserve">   - redni nadzor in sodelovanje z Inženirjem</t>
  </si>
  <si>
    <t xml:space="preserve"> število</t>
  </si>
  <si>
    <t>*</t>
  </si>
  <si>
    <t xml:space="preserve">   - delna poročila (mesečna, polletna in letna) </t>
  </si>
  <si>
    <t>objekt</t>
  </si>
  <si>
    <t>ocena</t>
  </si>
  <si>
    <t>3  BITUMINIZIRANE ZMESI (TSC 06.300/06.410)</t>
  </si>
  <si>
    <t>3.2.1 Zmesi kamnitih zrn</t>
  </si>
  <si>
    <t>t</t>
  </si>
  <si>
    <t>Deklarirano na izjavi o lastnostih *</t>
  </si>
  <si>
    <t xml:space="preserve">   - delež finih delcev</t>
  </si>
  <si>
    <t>SIST EN 933-9</t>
  </si>
  <si>
    <t xml:space="preserve">   - modul ploščatosti ali oblika grobih zrn</t>
  </si>
  <si>
    <t>SIST EN 933-5, 933-4</t>
  </si>
  <si>
    <t xml:space="preserve">   - delež drobljenih zrn v zmesi grobih zrn</t>
  </si>
  <si>
    <t>SIST EN 933-5</t>
  </si>
  <si>
    <t xml:space="preserve">   - odpornost grobih zrn proti drobljenju (LA)</t>
  </si>
  <si>
    <t xml:space="preserve">   - obvitost grobih zrn z bitumenskim vezivom</t>
  </si>
  <si>
    <t>SIST EN 12697-11/A</t>
  </si>
  <si>
    <t xml:space="preserve">   - odpornost zrn proti zmrzovanju in odtajevanju</t>
  </si>
  <si>
    <t>SIST EN 1367-1</t>
  </si>
  <si>
    <t xml:space="preserve">   - odpornost zrn proti temperaturnem šoku</t>
  </si>
  <si>
    <t>SIST EN 1367-5</t>
  </si>
  <si>
    <t>*izjavo o lastnostih poda dobavitelj asfaltne zmesi za uporabljene kamnite materiale za proizvod</t>
  </si>
  <si>
    <t>3.2.2 Bitumensko vezivo</t>
  </si>
  <si>
    <t xml:space="preserve">   - zmehčišče po PK</t>
  </si>
  <si>
    <t>SIST EN 1427</t>
  </si>
  <si>
    <t xml:space="preserve"> t</t>
  </si>
  <si>
    <t xml:space="preserve">   - penetracija</t>
  </si>
  <si>
    <t>SIST EN 1426</t>
  </si>
  <si>
    <t xml:space="preserve">   - pretrgališče po Fraassu</t>
  </si>
  <si>
    <t>SIST EN 12593</t>
  </si>
  <si>
    <t>izvajalec del pridobi izjavo o lastnostih*</t>
  </si>
  <si>
    <t xml:space="preserve">   - duktilnost</t>
  </si>
  <si>
    <t>DIN 52013</t>
  </si>
  <si>
    <t xml:space="preserve">         - indeks penetracije</t>
  </si>
  <si>
    <t>SIST EN 12591</t>
  </si>
  <si>
    <t xml:space="preserve">        - kinematična viskoznost pri 135°C</t>
  </si>
  <si>
    <t>SIST EN 12595</t>
  </si>
  <si>
    <t xml:space="preserve">        - dinamična viskoznost pri 60°C</t>
  </si>
  <si>
    <t>SIST EN 12596</t>
  </si>
  <si>
    <t>*izjavo o lastnostih poda dobavitelj asfaltne zmesi za uporabljeno bitumensko vezivo za proizvod</t>
  </si>
  <si>
    <t>3.2.3 Vgrajevana-proizvedena bituminizirana zmes</t>
  </si>
  <si>
    <t xml:space="preserve">   - delež veziva</t>
  </si>
  <si>
    <t>SIST EN 12697-1</t>
  </si>
  <si>
    <t>SIST EN 12697-2</t>
  </si>
  <si>
    <t xml:space="preserve">   - največja gostota bituminizirane zmesi</t>
  </si>
  <si>
    <t>SIST EN 12697-5</t>
  </si>
  <si>
    <t xml:space="preserve">   - prostorska gostota bituminizirane zmesi</t>
  </si>
  <si>
    <t>SIST EN 12697-6</t>
  </si>
  <si>
    <t xml:space="preserve">   - vsebnost votlin v bituminizirani zmesi</t>
  </si>
  <si>
    <t>SIST EN 12697-8</t>
  </si>
  <si>
    <t xml:space="preserve">   - občutljivost na vodo</t>
  </si>
  <si>
    <t>SIST EN 12697-12</t>
  </si>
  <si>
    <t>*izjavo o lastnostih poda dobavitelj asfaltne zmesi za ta proizvod</t>
  </si>
  <si>
    <t xml:space="preserve">   odvzem jeder iz vgrajene plasti:</t>
  </si>
  <si>
    <t xml:space="preserve">   - prostorska gostota asfaltne plasti</t>
  </si>
  <si>
    <t xml:space="preserve">   - vsebnost votlin v asfaltni plasti</t>
  </si>
  <si>
    <t xml:space="preserve">   - zgoščenost asfaltne plasti</t>
  </si>
  <si>
    <t>SIST EN 12697-9</t>
  </si>
  <si>
    <t xml:space="preserve">   - debelina asfaltne plasti</t>
  </si>
  <si>
    <t>SIST EN 12697-36</t>
  </si>
  <si>
    <t xml:space="preserve">   - odpornost proti trajnemu preoblikovanju</t>
  </si>
  <si>
    <t>SIST EN 12697-22</t>
  </si>
  <si>
    <t xml:space="preserve">   neporušna metoda </t>
  </si>
  <si>
    <t xml:space="preserve">   - meritve gostote asfaltne plasti z izotop. sondo </t>
  </si>
  <si>
    <t>ASTM D2950-91</t>
  </si>
  <si>
    <t xml:space="preserve">      ali druga neporušna metoda (TSC 06.713)</t>
  </si>
  <si>
    <t>*izjavo o lastnostih poda dobavitelj asfaltne zmesi za ta proizvod*</t>
  </si>
  <si>
    <t>3.2.5 Ekstrahirano bitumensko vezivo iz vgrajevane bituminizirane zmesi</t>
  </si>
  <si>
    <t>XXXXX</t>
  </si>
  <si>
    <t>3.4 Bituminizirane zmesi za nosilno-obrabne in obrabno-zaporne plasti (AC surf Z3)</t>
  </si>
  <si>
    <t>3.4.1 Zmesi kamnitih zrn</t>
  </si>
  <si>
    <t>SIST EN 933-3, 933-4</t>
  </si>
  <si>
    <t xml:space="preserve">   - odpornost grobih zrn proti zaglajevanju</t>
  </si>
  <si>
    <t>SIST EN 1097-8</t>
  </si>
  <si>
    <t xml:space="preserve">   - odpornost proti obrabi</t>
  </si>
  <si>
    <t>3.4.2 Bitumensko vezivo</t>
  </si>
  <si>
    <t>Izvajalec del pridobi Izjavo o lastnostih *</t>
  </si>
  <si>
    <t xml:space="preserve">   - RTFOT in PAV: sprememba mase</t>
  </si>
  <si>
    <t xml:space="preserve">   - RTFOT in PAV:  vrednost penetracije</t>
  </si>
  <si>
    <t xml:space="preserve">   - RTFOT in PAV: porast zmehčišča</t>
  </si>
  <si>
    <t xml:space="preserve">   - po RTFOT: DSR (pri dveh  temperaturah)</t>
  </si>
  <si>
    <t xml:space="preserve">   - po RTFOT in PAV:  DSR</t>
  </si>
  <si>
    <t>SIST EN 14770:2012</t>
  </si>
  <si>
    <t xml:space="preserve">   - po RTFOT in PAV:  BBR </t>
  </si>
  <si>
    <t>SIST EN 14771:2012</t>
  </si>
  <si>
    <t>3.4.3 Vgrajevana-proizvedena bituminizirana zmes</t>
  </si>
  <si>
    <t>3.4.4 Vgrajena bituminizirana zmes</t>
  </si>
  <si>
    <t>3.4.5 Ekstrahirano bitumensko vezivo</t>
  </si>
  <si>
    <t>3.5 Bituminizirane zmesi za obrabne in obrabno-zaporne asfaltne plasti</t>
  </si>
  <si>
    <t>3.5.1.1 Zmesi kamnitih zrn</t>
  </si>
  <si>
    <t>3.5.1.2 Bitumensko vezivo</t>
  </si>
  <si>
    <t xml:space="preserve">         - RTFOT in PAV: sprememba mase</t>
  </si>
  <si>
    <t xml:space="preserve">         - RTFOT in PAV:  vrednost penetracije</t>
  </si>
  <si>
    <t xml:space="preserve">         - RTFOT in PAV: porast zmehčišča</t>
  </si>
  <si>
    <t xml:space="preserve">         - po RTFOT: DSR (pri dveh  temperaturah)</t>
  </si>
  <si>
    <t xml:space="preserve">         - po RTFOT in PAV:  DSR</t>
  </si>
  <si>
    <t xml:space="preserve">         - po RTFOT in PAV:  BBR </t>
  </si>
  <si>
    <t>*izjavo o lastnostihi poda dobavitelj asfaltne zmesi za uporabljeno bitumensko vezivo za proizvod</t>
  </si>
  <si>
    <t>3.5.1.3 Vgrajevana-proizvedena bituminizirana zmes</t>
  </si>
  <si>
    <t xml:space="preserve">   - zlepljenost plasti</t>
  </si>
  <si>
    <t>TSC 06.753</t>
  </si>
  <si>
    <t>3.5.1.5 Ekstrahirano bitumensko vezivo iz vgrajevane bituminizirane zmesi</t>
  </si>
  <si>
    <t>Za PmB vezivo dodatno:</t>
  </si>
  <si>
    <t>**dodatno se lahko zahtevajo tudi podatki, ki so pomembni za uporabljeno PmB vezivo</t>
  </si>
  <si>
    <t xml:space="preserve">   - elastična povratna deformacija</t>
  </si>
  <si>
    <t>SIST EN 13398</t>
  </si>
  <si>
    <t xml:space="preserve">   - sila in energija pri raztezanju pri 10°C</t>
  </si>
  <si>
    <t>SIST EN 13589 in 13703</t>
  </si>
  <si>
    <t xml:space="preserve">   - sila in energija pri raztezanju pri 25°C</t>
  </si>
  <si>
    <t>DIN 52013, SIST EN 13703</t>
  </si>
  <si>
    <t>2500**</t>
  </si>
  <si>
    <t>3.5. Nadzor in delna poročila o kakovosti izvedenih del</t>
  </si>
  <si>
    <t xml:space="preserve">5  HIDROIZOLACIJE </t>
  </si>
  <si>
    <t xml:space="preserve">5.1  Hidroizolacije na bitumenski osnovi in zaščita hidroizolacije </t>
  </si>
  <si>
    <t>5.1.1 Preiskave materialov</t>
  </si>
  <si>
    <t>5.1.1.1  Epoksidni predhodni premaz</t>
  </si>
  <si>
    <t xml:space="preserve">   - identifikacijski preskus (IR spekter, pot-life, </t>
  </si>
  <si>
    <t>TL-BEL-EP</t>
  </si>
  <si>
    <t>šarža</t>
  </si>
  <si>
    <t>izjava o lastnostih</t>
  </si>
  <si>
    <t>1 x šaržo</t>
  </si>
  <si>
    <t xml:space="preserve">     gostota, vsebnost polnil)</t>
  </si>
  <si>
    <t>5.1.1.2 Bitumenski materiali</t>
  </si>
  <si>
    <t xml:space="preserve">   - bitumenski predh.premaz-lastnosti (del. preisk.)</t>
  </si>
  <si>
    <t>TSC 07 104</t>
  </si>
  <si>
    <t xml:space="preserve"> kg</t>
  </si>
  <si>
    <t xml:space="preserve">   - bitumenska lepilna zmes-lastnosti (del. preisk.)</t>
  </si>
  <si>
    <t xml:space="preserve">   - bit. hidroizol. trak za vertik.hidroizol. (del.preisk.)</t>
  </si>
  <si>
    <t>SIST EN 1031</t>
  </si>
  <si>
    <t xml:space="preserve">   - bit. hidroizol. trak za horizont.hidroizol. (del.preisk.)</t>
  </si>
  <si>
    <t xml:space="preserve">   - s polimeri modificiran bit. (del.preisk. lastnosti)</t>
  </si>
  <si>
    <t xml:space="preserve">   - zalivna zmes</t>
  </si>
  <si>
    <t>SIST EN 14 188-1,2</t>
  </si>
  <si>
    <t>kg</t>
  </si>
  <si>
    <t xml:space="preserve"> 5.1.2 Kontrola vgradnje</t>
  </si>
  <si>
    <t xml:space="preserve">   - površina podlage (ravnost, hrapavost)</t>
  </si>
  <si>
    <t xml:space="preserve">   - površina podlage (odtržna trdnost betona)</t>
  </si>
  <si>
    <t xml:space="preserve">   - osnovni epoksidni premaz (odtržna trdnost)</t>
  </si>
  <si>
    <t>SIST EN 1542</t>
  </si>
  <si>
    <t xml:space="preserve">   - bituminizirane zmesi za zaščitno plast:(MA (7)-liti asfalt ali</t>
  </si>
  <si>
    <t>na objekt</t>
  </si>
  <si>
    <t xml:space="preserve">     AC (7)-bitumenjski beton ali SMA (7)-drobir z </t>
  </si>
  <si>
    <t xml:space="preserve">     bitumenskim mastikom; kompletna preiskava zmesi)</t>
  </si>
  <si>
    <t xml:space="preserve">     (AC (7); SMA (7))</t>
  </si>
  <si>
    <t xml:space="preserve"> m2  *</t>
  </si>
  <si>
    <t>10/objekt</t>
  </si>
  <si>
    <t xml:space="preserve">   - bituminizirane zmes za obrabno in zaporno plast:</t>
  </si>
  <si>
    <t xml:space="preserve">     (AC surf-bitumenski beton ali SMA-drobir z  </t>
  </si>
  <si>
    <t>* najmanj 10 meritev/objekt</t>
  </si>
  <si>
    <t xml:space="preserve">     bitumenskim mastiksom; kompletna preiskava zmesi)</t>
  </si>
  <si>
    <t xml:space="preserve">   - meritve gostote plasti obrabne in zaporne plasti </t>
  </si>
  <si>
    <t>500*</t>
  </si>
  <si>
    <t>* za objekte do 1000 m2 najmanj 3x</t>
  </si>
  <si>
    <t xml:space="preserve">6  CEMENTNI BETON </t>
  </si>
  <si>
    <t>6.1 Transportni beton v betonarni</t>
  </si>
  <si>
    <t>Kontrola kakovosti betona kategorije II v betonarni v skladu s SIST EN 206-1 in SIST 1026.</t>
  </si>
  <si>
    <t xml:space="preserve">Za betone za prednapete objekte mora izvajalec določiti tudi posebne lastnosti betona: </t>
  </si>
  <si>
    <t xml:space="preserve">- lezenje, - krčenje, na 180 dni - modul elastičnosti </t>
  </si>
  <si>
    <t xml:space="preserve">6.2  Vgrajeni beton na objektu </t>
  </si>
  <si>
    <t xml:space="preserve"> Po določilih standarda SIST EN 13670:</t>
  </si>
  <si>
    <t>6.2.1 Začetna presoja sistema</t>
  </si>
  <si>
    <t xml:space="preserve">   - presoja </t>
  </si>
  <si>
    <t>6.2.2 Pregled projekta izvajanja betonske konstrukcije</t>
  </si>
  <si>
    <t xml:space="preserve">   - pregled</t>
  </si>
  <si>
    <t>6.2.3 Redni  nadzor kontrole kvalitete</t>
  </si>
  <si>
    <t xml:space="preserve">   - pri izvajanju betonarskih del</t>
  </si>
  <si>
    <t>mesečno</t>
  </si>
  <si>
    <t>6.2.4 Sveži beton - odvzem vzorca</t>
  </si>
  <si>
    <t>SIST EN 12350-1</t>
  </si>
  <si>
    <t xml:space="preserve">   - konsistenca (s posedom stožca)</t>
  </si>
  <si>
    <t>SIST EN 12350-2</t>
  </si>
  <si>
    <t>**</t>
  </si>
  <si>
    <t xml:space="preserve">   - vsebnost por (pri aeriranih betonih NOZT )</t>
  </si>
  <si>
    <t>SIST EN 12350-7</t>
  </si>
  <si>
    <t xml:space="preserve">   - vsebnost por (pri aeriranih betonih OPZT -S)</t>
  </si>
  <si>
    <t>* vsaka dobavljena količina</t>
  </si>
  <si>
    <t xml:space="preserve">6.2.5 Strjeni beton </t>
  </si>
  <si>
    <t xml:space="preserve">6.2.5.1 Strjeni beton </t>
  </si>
  <si>
    <t xml:space="preserve">   - tlačna trdnost in</t>
  </si>
  <si>
    <t>SIST EN 12390-3</t>
  </si>
  <si>
    <t>100 *</t>
  </si>
  <si>
    <t xml:space="preserve"> 10% -15%</t>
  </si>
  <si>
    <t xml:space="preserve">     prostorninska masa</t>
  </si>
  <si>
    <t>SIST EN 12390-7</t>
  </si>
  <si>
    <t xml:space="preserve">   - neprepustnost za vodo</t>
  </si>
  <si>
    <t>SIST EN 12390-8</t>
  </si>
  <si>
    <t>500 **</t>
  </si>
  <si>
    <t xml:space="preserve">   - odpornost proti zmrzovanju (NOZT )</t>
  </si>
  <si>
    <t>SIST 1026</t>
  </si>
  <si>
    <t>2000***</t>
  </si>
  <si>
    <t>***</t>
  </si>
  <si>
    <t xml:space="preserve">   - odpornost proti zmrzovanju v </t>
  </si>
  <si>
    <t xml:space="preserve">     prisotnosti talilnih soli ( OPZT-S )</t>
  </si>
  <si>
    <t>1000***</t>
  </si>
  <si>
    <t>6.2.6.1 Betonski temelji drogov VO</t>
  </si>
  <si>
    <t>6.2.6.2 Temelji sider</t>
  </si>
  <si>
    <t xml:space="preserve">   - preiskave na upogib, povratni upogib  in kem. anal.</t>
  </si>
  <si>
    <t xml:space="preserve">(Rm/ ReH (RP0,2), Agt), </t>
  </si>
  <si>
    <t>SIST EN ISO 15630-1</t>
  </si>
  <si>
    <t>40-50</t>
  </si>
  <si>
    <t xml:space="preserve"> - dimenzijska in geometrijska kontrola  </t>
  </si>
  <si>
    <t xml:space="preserve"> - dinamične preiskave če je zahtevana odpornost</t>
  </si>
  <si>
    <t xml:space="preserve"> na utrujanje za dinamično  obremenjene konstrukcije</t>
  </si>
  <si>
    <t xml:space="preserve"> -spojnice dimenzijska kontrola, kemijska analiza,</t>
  </si>
  <si>
    <t>premer</t>
  </si>
  <si>
    <t>3/premer</t>
  </si>
  <si>
    <t xml:space="preserve">  zdrs, nizko ciklično utrujanje)</t>
  </si>
  <si>
    <t xml:space="preserve">   - preiskave ( Rm, upogib in kemična analiza)</t>
  </si>
  <si>
    <t>SIST EN 17660-1</t>
  </si>
  <si>
    <t xml:space="preserve"> št.palic*</t>
  </si>
  <si>
    <t>* za vsakih 150 palic  je potrebno v železokrivnici odvzeti</t>
  </si>
  <si>
    <t xml:space="preserve">  po 4 vzorce dolžine 2 x 0.5 m</t>
  </si>
  <si>
    <t xml:space="preserve"> - preiskave (Rm/ ReH (Rp0,2), Agt, strižne sile, upogib)</t>
  </si>
  <si>
    <t xml:space="preserve"> SIST EN ISO 15630-2</t>
  </si>
  <si>
    <t xml:space="preserve"> -dimenzijska in geometrijska kontrola</t>
  </si>
  <si>
    <t>SIST EN ISO 15630-2</t>
  </si>
  <si>
    <t>a) konstrukcija ograje</t>
  </si>
  <si>
    <t xml:space="preserve">     izgled, mehanske lastnosti (Rm, Re, A5),</t>
  </si>
  <si>
    <t>SIST EN 10002-1</t>
  </si>
  <si>
    <t>&lt;1km=1vz.</t>
  </si>
  <si>
    <t xml:space="preserve">     kemijska analiza (vsebnost C, Mn, Si, P, S,),</t>
  </si>
  <si>
    <t xml:space="preserve"> m1</t>
  </si>
  <si>
    <t>1-5km=2vz.</t>
  </si>
  <si>
    <t xml:space="preserve">     oprijem in debelina pocinkanja</t>
  </si>
  <si>
    <t>&gt;5km=3vz.</t>
  </si>
  <si>
    <t>b) pregled montirane mostne ograje</t>
  </si>
  <si>
    <t>SIST EN ISO 1461</t>
  </si>
  <si>
    <t>1 x objekt</t>
  </si>
  <si>
    <t xml:space="preserve">     izgled, debelina pocinkanja</t>
  </si>
  <si>
    <t>Opomba: pri preverjeni istočasni nabavi ena preisk. lahko tudi za več objektov</t>
  </si>
  <si>
    <t>Končno poročilo o kvaliteti izvedenih del vključiti v poročilo pod t. 9.2</t>
  </si>
  <si>
    <t xml:space="preserve"> hidromontažni sistemi iz cevi in fitingov iz armiranega poliestra</t>
  </si>
  <si>
    <t xml:space="preserve"> - mehanske lastnosti</t>
  </si>
  <si>
    <t>ISO 8513, ISO 8521, ISO 10466, ASTM D2583</t>
  </si>
  <si>
    <t>3km 1vz.</t>
  </si>
  <si>
    <t xml:space="preserve"> -oznaka na cevi </t>
  </si>
  <si>
    <t>ISO 10467</t>
  </si>
  <si>
    <t xml:space="preserve"> -togostni razred</t>
  </si>
  <si>
    <t xml:space="preserve"> -odpornost na UV</t>
  </si>
  <si>
    <t>SIST EN ISO 4892-3</t>
  </si>
  <si>
    <t xml:space="preserve"> -preskus tečenja (upogib)</t>
  </si>
  <si>
    <t>ISO 10952 t.č. 10.6</t>
  </si>
  <si>
    <t xml:space="preserve"> -obešala cevovodov (vsebnost C, Cr, Ni, Ti),</t>
  </si>
  <si>
    <t>spektrometrična metoda</t>
  </si>
  <si>
    <t>po SIST EN 1337 in Zulassung DiBt / TSC 07.106</t>
  </si>
  <si>
    <t xml:space="preserve"> -pregled ležišč na objektu; za ležišča za vertikalno silo P&lt;8000 kN</t>
  </si>
  <si>
    <t>TSC 07.106/SIST EN 1337</t>
  </si>
  <si>
    <t>kos</t>
  </si>
  <si>
    <t>1*</t>
  </si>
  <si>
    <t xml:space="preserve"> -pregled ležišč pri proizvajalcu; za ležišča P=&gt;8000 kN</t>
  </si>
  <si>
    <t>* pregled dokumentacije in obisk na gradbišču</t>
  </si>
  <si>
    <t xml:space="preserve"> - kovinske:lamelne ali glavniki po TL/TP- FÜ / ETA/ TSC 07.107</t>
  </si>
  <si>
    <t xml:space="preserve"> -pregled dilatacij na objektu za n=&lt;3</t>
  </si>
  <si>
    <t>TSC 07.107; TL/TP-FU</t>
  </si>
  <si>
    <t xml:space="preserve"> -pregled dilatacij pri proizvajalcu za n=&gt;4</t>
  </si>
  <si>
    <t xml:space="preserve"> - asfaltne po TSC 06.450 / ETA</t>
  </si>
  <si>
    <t xml:space="preserve"> kos</t>
  </si>
  <si>
    <t>ničelni pregled se izvede, ko je objekt dokončan oz. pred tehničnim pregledom tako, da so</t>
  </si>
  <si>
    <t>zaključki ničelnega pregleda osnova za vzpostavitev rednega pregledovanja objektov in njihovega vzdrževanja</t>
  </si>
  <si>
    <t>TS-Ž</t>
  </si>
  <si>
    <t>* najmanj 1 x na objekt za vsak proizvod/proizvajalec</t>
  </si>
  <si>
    <t xml:space="preserve">   - preiskus tesnosti (z zrakom ali vodo) ter pregled z video kamero </t>
  </si>
  <si>
    <t xml:space="preserve">   - cevovodi</t>
  </si>
  <si>
    <t>SIST EN 1610</t>
  </si>
  <si>
    <t xml:space="preserve">   - jaški</t>
  </si>
  <si>
    <t xml:space="preserve">   - požiralniki</t>
  </si>
  <si>
    <t xml:space="preserve">   - požiralniške zavese</t>
  </si>
  <si>
    <t>* - vse elemente ne glede na cono zaščite je potrebno pregledati z videokamero</t>
  </si>
  <si>
    <t xml:space="preserve">  - za zmerno območje (IIC, IIIB) se tesnost preverja 50%</t>
  </si>
  <si>
    <t xml:space="preserve">  - za malo občutljivo ali neobčutljivo območje IIIC se tesnost preverjanje ne izvaja</t>
  </si>
  <si>
    <t>** Preskus tesnosti je dolžan naročiti izvajalec na zasutem cevovodu ob pri-</t>
  </si>
  <si>
    <t>sotnosti izvajalca zunanje kontrole, ki izdela tudi končno poročilo o preskusu</t>
  </si>
  <si>
    <t xml:space="preserve">   - kontrolne meritve dimenzij jaškov oz požiralnikov</t>
  </si>
  <si>
    <t xml:space="preserve">   - kontrolne meritve dimenzij cevi</t>
  </si>
  <si>
    <t xml:space="preserve"> m</t>
  </si>
  <si>
    <t>a.) skladnost izvedbe s projektom</t>
  </si>
  <si>
    <t>SIST EN 1090-1</t>
  </si>
  <si>
    <t>b.) preskusi materialov</t>
  </si>
  <si>
    <t>c.) zvarov in vijačenja</t>
  </si>
  <si>
    <t>d.) kontrola protikorozijske zaščite</t>
  </si>
  <si>
    <t>e.) strokovna ocena izvedbe konstukcije</t>
  </si>
  <si>
    <t>SIST EN 1090-2</t>
  </si>
  <si>
    <t>SIST EN 1993</t>
  </si>
  <si>
    <t>SIST EN 12966-2 in SIST EN ISO 6506-1</t>
  </si>
  <si>
    <t xml:space="preserve">a.) skladnost izvedbe s projektom  </t>
  </si>
  <si>
    <t>b.) preskusi materialov in protikorozijska zaščita</t>
  </si>
  <si>
    <t>a.) kovinski elementi</t>
  </si>
  <si>
    <t xml:space="preserve">  - mehanske lastnosti (Rm, Re)</t>
  </si>
  <si>
    <t xml:space="preserve">  - kemijska analiza materiala</t>
  </si>
  <si>
    <t xml:space="preserve">  - debelina in oprijem prevlek</t>
  </si>
  <si>
    <t xml:space="preserve">b.) betonski elementi  </t>
  </si>
  <si>
    <t xml:space="preserve">  - mehanske in obstojnostne lastnosti (NOZT, OPZT -S..)</t>
  </si>
  <si>
    <t>a.) Kovinski elementi</t>
  </si>
  <si>
    <t xml:space="preserve">  - mehanske lastnosti </t>
  </si>
  <si>
    <t xml:space="preserve">  -  kemijska analiza materiala</t>
  </si>
  <si>
    <t>SIST EN ISO 2409</t>
  </si>
  <si>
    <t>b.) Umetni materiali (poliakril...)</t>
  </si>
  <si>
    <t xml:space="preserve">  - zaščita proti izpadanju (SIST EN 1794-1)</t>
  </si>
  <si>
    <t>SIST EN 1794-1</t>
  </si>
  <si>
    <t>c.) Ostali materiali (les, beton...)</t>
  </si>
  <si>
    <t xml:space="preserve">  - odpornost proti obremenitvi (SIST EN 1794-1)</t>
  </si>
  <si>
    <t>aerodinamični</t>
  </si>
  <si>
    <t>z lastno maso</t>
  </si>
  <si>
    <t>zaradi udarcev kamenja</t>
  </si>
  <si>
    <t>pri pluženju smega</t>
  </si>
  <si>
    <t xml:space="preserve"> - pregled izvedbe ograj za zaščito pred hrupom</t>
  </si>
  <si>
    <t>* ponudnik mora upoštevati povšal 3000 EUR (za potne stroške) + predvideti stroške strokovnjaka za pregled pri proizvajalcu</t>
  </si>
  <si>
    <t xml:space="preserve"> (obračun potnih stroškov po dejanskih stroških predložitev transpotnih in prenočitvenih stroškov)</t>
  </si>
  <si>
    <t>UIC 720, SIST EN 14730-1 in -2 ter TS-Z</t>
  </si>
  <si>
    <t xml:space="preserve">   - kemijska analiza tirnice</t>
  </si>
  <si>
    <t>SIST-TP CEN/TR 10261</t>
  </si>
  <si>
    <t>metalografska analiza</t>
  </si>
  <si>
    <t>SIST EN ISO 6501-1 + met. Analiza</t>
  </si>
  <si>
    <t>SIST EN ISO 6506-1</t>
  </si>
  <si>
    <t>SIST EN ISO 6892-1</t>
  </si>
  <si>
    <t xml:space="preserve">** 1 meritev se izvede na tiru dolžine 1200 m </t>
  </si>
  <si>
    <t xml:space="preserve">   - Upogibni test</t>
  </si>
  <si>
    <t>SIST EN 13230-2, točka 4.6.2</t>
  </si>
  <si>
    <t xml:space="preserve">   - Odpornost na zmrzovanje (NOZT)</t>
  </si>
  <si>
    <t xml:space="preserve">   - sejalna analiza </t>
  </si>
  <si>
    <t>točka 4.3</t>
  </si>
  <si>
    <t>točka 5.2.1</t>
  </si>
  <si>
    <t>točka 7.2</t>
  </si>
  <si>
    <t xml:space="preserve">   - minerološki petrgrafski pregled zrn</t>
  </si>
  <si>
    <t xml:space="preserve">   - vpijanje vode</t>
  </si>
  <si>
    <t xml:space="preserve">  - kristalizacija soli</t>
  </si>
  <si>
    <t xml:space="preserve">  - modul oblike</t>
  </si>
  <si>
    <t xml:space="preserve">  - pregled rešetkastih drogov tipa LS pri proizvajalcu</t>
  </si>
  <si>
    <t xml:space="preserve">   - preiskave vsebnosti Cl ionov po odbitju betona</t>
  </si>
  <si>
    <t xml:space="preserve">   - preiskave vsebnosti Cl ionov brez odbitja betona</t>
  </si>
  <si>
    <t xml:space="preserve">   - preiskave alkalnosti betona-pH</t>
  </si>
  <si>
    <t>Opomba: alkalnosti betona se določi na istih mestih kot se izvede odvzem vzorcev za dol. kloridov</t>
  </si>
  <si>
    <t xml:space="preserve">   -preiskave materialov</t>
  </si>
  <si>
    <t xml:space="preserve">   -kakovost betonske podlage</t>
  </si>
  <si>
    <t xml:space="preserve">   -vremenski pogoji</t>
  </si>
  <si>
    <t xml:space="preserve">   -poraba materialov</t>
  </si>
  <si>
    <t xml:space="preserve">   -debelina nanešenih slojev</t>
  </si>
  <si>
    <t xml:space="preserve">  - odtržna trdnost - pull-off testi</t>
  </si>
  <si>
    <t xml:space="preserve">   -vizualni pregled</t>
  </si>
  <si>
    <t/>
  </si>
  <si>
    <t xml:space="preserve">   - masa</t>
  </si>
  <si>
    <t>m</t>
  </si>
  <si>
    <t xml:space="preserve">   - končna ocena</t>
  </si>
  <si>
    <t xml:space="preserve">   - ocena pripravljene površine</t>
  </si>
  <si>
    <t>3*</t>
  </si>
  <si>
    <t xml:space="preserve">   - vremenski pogoji</t>
  </si>
  <si>
    <t xml:space="preserve">   - debelina nanešenih slojev</t>
  </si>
  <si>
    <t xml:space="preserve">  - tlačna trdnost</t>
  </si>
  <si>
    <t xml:space="preserve">  - zgodnje naraščanje odtržne trdnosti</t>
  </si>
  <si>
    <t>*vizualni ogled in merjenje debeline premaza</t>
  </si>
  <si>
    <t xml:space="preserve">   - kontrola očščenosti materiala (SA,RA)</t>
  </si>
  <si>
    <t xml:space="preserve">   - kontrola nanosov PK zaščite</t>
  </si>
  <si>
    <t xml:space="preserve">   - kontrola materiala</t>
  </si>
  <si>
    <t xml:space="preserve">   - pred cinkanjem</t>
  </si>
  <si>
    <t xml:space="preserve">   - debelina pocinkanja</t>
  </si>
  <si>
    <t xml:space="preserve">   - kontrola očščenosti materiala (SA, RA)</t>
  </si>
  <si>
    <t>Skupaj:</t>
  </si>
  <si>
    <t xml:space="preserve"> Končna ocena kvalitete izvedenih del mora vsebovati oceno vseh izvedenih del na posameznem</t>
  </si>
  <si>
    <t xml:space="preserve"> objektu, deviaciji ali trasi (zemeljskih del, betonov, asfaltov, hidroizolacij, jekel,…)</t>
  </si>
  <si>
    <t xml:space="preserve"> - končno poročilo o kakovosti izvedenih del</t>
  </si>
  <si>
    <t>ur</t>
  </si>
  <si>
    <t>10/polje</t>
  </si>
  <si>
    <t>4/polje</t>
  </si>
  <si>
    <t xml:space="preserve">   - tlačna trdnost stabilizirane zemljine po 7 dneh</t>
  </si>
  <si>
    <t>SIST EN 13286-41??</t>
  </si>
  <si>
    <r>
      <t xml:space="preserve"> m</t>
    </r>
    <r>
      <rPr>
        <vertAlign val="superscript"/>
        <sz val="8"/>
        <rFont val="InterstateCE-Light"/>
        <family val="2"/>
        <charset val="238"/>
      </rPr>
      <t>2</t>
    </r>
  </si>
  <si>
    <t>800**</t>
  </si>
  <si>
    <t>800*</t>
  </si>
  <si>
    <t>4000**</t>
  </si>
  <si>
    <t>1.4.4 Nasipi iz armirane zemljine</t>
  </si>
  <si>
    <r>
      <t xml:space="preserve"> m</t>
    </r>
    <r>
      <rPr>
        <vertAlign val="superscript"/>
        <sz val="8"/>
        <rFont val="InterstateCE-Light"/>
        <family val="2"/>
        <charset val="238"/>
      </rPr>
      <t>3</t>
    </r>
  </si>
  <si>
    <r>
      <t xml:space="preserve">   - dinamični deformacijski modul - E</t>
    </r>
    <r>
      <rPr>
        <vertAlign val="subscript"/>
        <sz val="9"/>
        <rFont val="InterstateCE-Light"/>
        <family val="2"/>
        <charset val="238"/>
      </rPr>
      <t>vd</t>
    </r>
  </si>
  <si>
    <t xml:space="preserve">   - zrnavost </t>
  </si>
  <si>
    <t xml:space="preserve">   - preskus po Proctorju zemljine</t>
  </si>
  <si>
    <t xml:space="preserve">   - lastnosti bentonitne polsti </t>
  </si>
  <si>
    <t xml:space="preserve">    (natezna in prebodna trdnost, debelina, površinska masa polnila)</t>
  </si>
  <si>
    <t>2.1.1 Preskusi pri vgrajevanju in vgrajene plasti</t>
  </si>
  <si>
    <t xml:space="preserve">   - *kakovost finih delcev (metilen modro)</t>
  </si>
  <si>
    <r>
      <t xml:space="preserve">   - statični deformacijski modul - E</t>
    </r>
    <r>
      <rPr>
        <vertAlign val="subscript"/>
        <sz val="9"/>
        <rFont val="InterstateCE-Light"/>
        <family val="2"/>
        <charset val="238"/>
      </rPr>
      <t>v2</t>
    </r>
  </si>
  <si>
    <t xml:space="preserve"> -</t>
  </si>
  <si>
    <t xml:space="preserve">   - dosežena gostota proiz. zmesi po Proctorju</t>
  </si>
  <si>
    <t xml:space="preserve">   - tlačna trdnost (3 preskušanci)</t>
  </si>
  <si>
    <t>SIST EN 13286-41</t>
  </si>
  <si>
    <t xml:space="preserve">   - odpornost proti zmrzovanju</t>
  </si>
  <si>
    <t>2.2.2 Hidravlično vezivo</t>
  </si>
  <si>
    <t xml:space="preserve">   - delež</t>
  </si>
  <si>
    <t>2.2.3 Proizvedena mešanica</t>
  </si>
  <si>
    <t xml:space="preserve">   - zrnavost proizvedene zmesi</t>
  </si>
  <si>
    <t xml:space="preserve">   - odpornost proti zmrzovanju po potrebi</t>
  </si>
  <si>
    <t>2.2.4 Vgrajena plast mešanice</t>
  </si>
  <si>
    <t xml:space="preserve">   - vlažnost in gostota</t>
  </si>
  <si>
    <t>izjava o skladnosti</t>
  </si>
  <si>
    <t>1 / šaržo</t>
  </si>
  <si>
    <t>a) odbojniki, stebrički, distančniki</t>
  </si>
  <si>
    <t xml:space="preserve">     kemijska analiza (vsebnost C, Mn, Si, P, S,)</t>
  </si>
  <si>
    <t>b) vijačni material</t>
  </si>
  <si>
    <t>SIST EN ISO 898-1</t>
  </si>
  <si>
    <t xml:space="preserve">     izgled, trdota, debelina pocinkanja, poroznost</t>
  </si>
  <si>
    <t>c) pregled montirane varnostne ograje</t>
  </si>
  <si>
    <t>a) stebrički, pletivo</t>
  </si>
  <si>
    <t>za vsakih</t>
  </si>
  <si>
    <t xml:space="preserve">     kemijska analiza (vsebnost C, Mn, Si, P, S),</t>
  </si>
  <si>
    <t>in najmanj</t>
  </si>
  <si>
    <t>1x na objekt</t>
  </si>
  <si>
    <t>b)  pregled montirane zaščitne ograje</t>
  </si>
  <si>
    <t xml:space="preserve">1 x za  </t>
  </si>
  <si>
    <t xml:space="preserve">     izgled</t>
  </si>
  <si>
    <t>odsek AC</t>
  </si>
  <si>
    <t>a) izlivniki, hidromontažni sistemi iz cevi in fitingov iz duktilne- nodularne litine</t>
  </si>
  <si>
    <t xml:space="preserve">SIST EN 6506-1 </t>
  </si>
  <si>
    <t xml:space="preserve">     kemijska analiza (vsebnost C, Mn, Si, P, S)</t>
  </si>
  <si>
    <t>1 / objekt</t>
  </si>
  <si>
    <t xml:space="preserve">     antikorozijska zaščita</t>
  </si>
  <si>
    <t>b) spojnice iz nerjavnega jekla</t>
  </si>
  <si>
    <t>ali</t>
  </si>
  <si>
    <t xml:space="preserve">     kemijska analiza (vsebnost C, Cr, Ni, Ti),</t>
  </si>
  <si>
    <t>( večji</t>
  </si>
  <si>
    <t xml:space="preserve">     antikorozijske zaščite</t>
  </si>
  <si>
    <t>objekt )</t>
  </si>
  <si>
    <t>c)  obešala cevovodov (vsebnost C, Cr, Ni, Ti),</t>
  </si>
  <si>
    <t>d)  pregled protikorozijske zaščite na objektu</t>
  </si>
  <si>
    <t>SIST EN ISO 2178</t>
  </si>
  <si>
    <t>a)hidromontažni sistemi iz cevi in fitingov iz litega železa</t>
  </si>
  <si>
    <r>
      <t xml:space="preserve"> -meh.lastn. (trdota in metalogr.,R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</si>
  <si>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m</t>
    </r>
    <r>
      <rPr>
        <vertAlign val="superscript"/>
        <sz val="9"/>
        <rFont val="InterstateCE-Light"/>
        <family val="2"/>
        <charset val="238"/>
      </rPr>
      <t>1</t>
    </r>
  </si>
  <si>
    <t xml:space="preserve"> -dimenzijska kontrola</t>
  </si>
  <si>
    <t xml:space="preserve"> - protikorozijska zaščita</t>
  </si>
  <si>
    <t xml:space="preserve"> - kemijska analiza (vsebnost C, Cr, Ni, Ti),</t>
  </si>
  <si>
    <t>c) obešala cevovodov</t>
  </si>
  <si>
    <t xml:space="preserve"> - kemijska analiza obešal (vsebnost C, Cr, Ni, Ti),</t>
  </si>
  <si>
    <t>d) Pregled sistema odvodnjavanja po montaži</t>
  </si>
  <si>
    <t xml:space="preserve"> - pregled  izvedbe protikorozijske zaščite na objektu</t>
  </si>
  <si>
    <t>11 OPREMA</t>
  </si>
  <si>
    <t>11.4 Kovinske konstrukcije (jeklene konstrukcije, portali, prometni znaki, javna razsvetljava)</t>
  </si>
  <si>
    <t>11.4.4 Drugo (javna razsvetljava po SIST EN 40-5, ostali prometni znaki po SIST EN 12899-2,3 )</t>
  </si>
  <si>
    <t>11.5 Ograje za zaščito pred hrupom v skladu s SIST EN 14388</t>
  </si>
  <si>
    <t xml:space="preserve">11.5.1.1 Temelji, grede, stebri, pritrditveni material </t>
  </si>
  <si>
    <t>11.5.1.2 Elementi za zaščito pred hrupom</t>
  </si>
  <si>
    <t>11.5.2 Poročila o kakovosti izvedenih del</t>
  </si>
  <si>
    <t>12  ZGORNJI USTROJ ŽELEZNIŠKIH PROG</t>
  </si>
  <si>
    <t>12.1.a   Neprakinjeno zavarjeni tir (UIC 720, SIST EN 14730-1 in -2)</t>
  </si>
  <si>
    <t>12.4.1   Pregled betonskih pragov (SIST EN 13230-2, točka 4.6.2)</t>
  </si>
  <si>
    <t>12.5   Pregled kamnite grede (SIST EN 13450)</t>
  </si>
  <si>
    <t>14  Vozno omrežje</t>
  </si>
  <si>
    <t>15 SANACIJSKA DELA</t>
  </si>
  <si>
    <t>15.01 Preiskave na betonu</t>
  </si>
  <si>
    <t>15.04 Preiskave na materialih za reprofilacijo in na njeni izvedbi</t>
  </si>
  <si>
    <t>15.03 Injektiranje votlin s cementno nabrekajočo maso</t>
  </si>
  <si>
    <t>16 KONČNA POROČILA Z OCENO IZVEDENIH DEL</t>
  </si>
  <si>
    <t>16.01 Trasa</t>
  </si>
  <si>
    <t>16.02 Objekti</t>
  </si>
  <si>
    <t>17 Koordinacije, sodelovanje s strokovno službo naročnika in inženirja,</t>
  </si>
  <si>
    <t xml:space="preserve"> -pregled dilatacij na objektu (Flexjiint EP)</t>
  </si>
  <si>
    <t>SKUPAJ</t>
  </si>
  <si>
    <t xml:space="preserve">   - kakovostni in količinski pregled tirnice pri proizvajalcu </t>
  </si>
  <si>
    <t xml:space="preserve">   -kakovostni in količinski pregled kretnic in tirnih križišč pri proizvajalcu</t>
  </si>
  <si>
    <t xml:space="preserve">   - kakovostni in količinski pregled betonskih pragov pri proizvajalcu</t>
  </si>
  <si>
    <t xml:space="preserve">   - kakovostni in količinski pregled pritrdilnega materialaj pri proizvajalcu (komplet elastični pritrdilni sistem kot npr. pandrol ali SKL)</t>
  </si>
  <si>
    <t xml:space="preserve">   - kakovostni in količinski pregled  materija za kamnito gredo pri proizvajalcu</t>
  </si>
  <si>
    <t xml:space="preserve"> - kakovostni in količinski pregled naprav proti vzdolžnemu in prečnemu pomiku tira pri proizvajalcu</t>
  </si>
  <si>
    <t xml:space="preserve">   - ultrazvočni prgled zvarov na tiru</t>
  </si>
  <si>
    <t xml:space="preserve">  -  mikrostruktura tirnice</t>
  </si>
  <si>
    <t xml:space="preserve">  -  razogličenje tirnice</t>
  </si>
  <si>
    <t xml:space="preserve">  -  trdota v tirnici</t>
  </si>
  <si>
    <t xml:space="preserve">  - natezna trdnost tirnice</t>
  </si>
  <si>
    <t xml:space="preserve">   - meritve gostote zaščitne plasti s sondo</t>
  </si>
  <si>
    <t xml:space="preserve">      s sondo (AC surf; SMA)</t>
  </si>
  <si>
    <t xml:space="preserve"> - meritve hrupa (izolirnost in refleksija)</t>
  </si>
  <si>
    <t>SIST EN 1793-6 in -5</t>
  </si>
  <si>
    <t xml:space="preserve"> -pregled izvedenih del</t>
  </si>
  <si>
    <t>1.5  Kamnita posteljica - PO (TSC 06.100)</t>
  </si>
  <si>
    <t xml:space="preserve">   - oblika zrn (delež drobljenih zrn za prod)</t>
  </si>
  <si>
    <t xml:space="preserve">   - zrnavost zmesi zrn (deponija)</t>
  </si>
  <si>
    <r>
      <t xml:space="preserve">   - zrnavost zmesi zrn </t>
    </r>
    <r>
      <rPr>
        <sz val="9"/>
        <rFont val="InterstateCE-Light"/>
        <charset val="238"/>
      </rPr>
      <t>(po vgradnji)*</t>
    </r>
  </si>
  <si>
    <r>
      <t>m</t>
    </r>
    <r>
      <rPr>
        <vertAlign val="superscript"/>
        <sz val="8"/>
        <rFont val="InterstateCE-Light"/>
        <family val="2"/>
        <charset val="238"/>
      </rPr>
      <t>2</t>
    </r>
  </si>
  <si>
    <t xml:space="preserve">   - kakovost finih delcev (ekvivalent peska)</t>
  </si>
  <si>
    <r>
      <t>m</t>
    </r>
    <r>
      <rPr>
        <vertAlign val="superscript"/>
        <sz val="8"/>
        <rFont val="InterstateCE-Light"/>
        <family val="2"/>
        <charset val="238"/>
      </rPr>
      <t xml:space="preserve">3 </t>
    </r>
  </si>
  <si>
    <t xml:space="preserve">   - oblika grobih zrn (delež drobljenih zrn za prod)</t>
  </si>
  <si>
    <r>
      <t xml:space="preserve">2.2  Vezane spodnje nosilne plasti s hidravličnimi vezivi </t>
    </r>
    <r>
      <rPr>
        <sz val="10"/>
        <rFont val="InterstateCE-Light"/>
        <family val="2"/>
        <charset val="238"/>
      </rPr>
      <t>(TSC 06.320)</t>
    </r>
  </si>
  <si>
    <r>
      <t xml:space="preserve">   - gostota proiz. zmesi (ena točka po MPP pri w</t>
    </r>
    <r>
      <rPr>
        <vertAlign val="subscript"/>
        <sz val="9"/>
        <rFont val="InterstateCE-Light"/>
        <charset val="238"/>
      </rPr>
      <t>0)</t>
    </r>
  </si>
  <si>
    <r>
      <t>SIST EN 12607-1/</t>
    </r>
    <r>
      <rPr>
        <sz val="8"/>
        <rFont val="InterstateCE-Light"/>
        <charset val="238"/>
      </rPr>
      <t>-3</t>
    </r>
  </si>
  <si>
    <r>
      <t xml:space="preserve">     izgled,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e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</si>
  <si>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m</t>
    </r>
    <r>
      <rPr>
        <vertAlign val="superscript"/>
        <sz val="8"/>
        <rFont val="InterstateCE-Light"/>
        <family val="2"/>
        <charset val="238"/>
      </rPr>
      <t>1</t>
    </r>
  </si>
  <si>
    <r>
      <t xml:space="preserve">     izgled,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</si>
  <si>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    meh.lastn. (trdota in metalogr.,R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</si>
  <si>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   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)</t>
    </r>
  </si>
  <si>
    <t>2.2.1 Predhodne preiskave</t>
  </si>
  <si>
    <t>Cena</t>
  </si>
  <si>
    <t>skupaj</t>
  </si>
  <si>
    <t>xxxxxx</t>
  </si>
  <si>
    <t>XXXXXX</t>
  </si>
  <si>
    <t xml:space="preserve"> -pregled izvedene PKZ obstoječih ležišč</t>
  </si>
  <si>
    <t xml:space="preserve">   - betonska kanalete 60/36/100</t>
  </si>
  <si>
    <t xml:space="preserve">   - kakovostni in količinski pregled lesenih pragov pri proizvajalcu</t>
  </si>
  <si>
    <t xml:space="preserve">   - betonski peronski elementi</t>
  </si>
  <si>
    <t xml:space="preserve">15.05 Protikorozijska zaščita armature </t>
  </si>
  <si>
    <t>16.03 PHO</t>
  </si>
  <si>
    <t xml:space="preserve">  - mehanske in obstojnostne lastnosti, piloti za temelje PHO</t>
  </si>
  <si>
    <t>12.2   Pregled kretnic in tirnih križišč</t>
  </si>
  <si>
    <t xml:space="preserve">   - Ultrazvočni pregled zvarov kretnic in tirnih križišč</t>
  </si>
  <si>
    <t>12.4.2   Pregled lesenih pragov</t>
  </si>
  <si>
    <t xml:space="preserve">   - vizualna ocena karakteristik, kontrola globine</t>
  </si>
  <si>
    <t>penetracije, kontrola navzema-po dokumentacije dobavitelja</t>
  </si>
  <si>
    <t>17 KOORDINACIJE, SODELOVANJE Z NADZOROM,…</t>
  </si>
  <si>
    <t xml:space="preserve"> - Koordinacije, vrednotenje preiskav in končnih ocen notranje kontrole kvalitete, izvedba dodatnih preiskav (vrednoteno v urah)</t>
  </si>
  <si>
    <t xml:space="preserve">   - Kontrola pri vgrajevanju (za vsa področja: tč.1-tč.11)</t>
  </si>
  <si>
    <r>
      <t xml:space="preserve"> - Sodelovanje z nadzorom</t>
    </r>
    <r>
      <rPr>
        <sz val="9"/>
        <color theme="1"/>
        <rFont val="Calibri"/>
        <family val="2"/>
        <charset val="238"/>
      </rPr>
      <t xml:space="preserve"> (za vsa področja: tč.1-tč.11)</t>
    </r>
  </si>
  <si>
    <t>Eurokod</t>
  </si>
  <si>
    <t>/</t>
  </si>
  <si>
    <t>1 /teden</t>
  </si>
  <si>
    <t>1 obisk /teden</t>
  </si>
  <si>
    <t>7.2 Sestavne komponente prednapetih sider</t>
  </si>
  <si>
    <t>7.2.1 Jeklo za prednapenjanje - pletena pramena (vrvi) s prEN 10138</t>
  </si>
  <si>
    <t xml:space="preserve">   - preiskave po STS žice in vrvi za prednapenjanje konstrukcij (Rm, Rp0,2, Epr1, E, Z.navijalni preskus) </t>
  </si>
  <si>
    <t xml:space="preserve">SIST EN ISO 15630-3 </t>
  </si>
  <si>
    <t>kolut</t>
  </si>
  <si>
    <t>1 / 40t**</t>
  </si>
  <si>
    <t xml:space="preserve">   - relaksacija jekla za prednapenjanje</t>
  </si>
  <si>
    <t xml:space="preserve">SIST EN ISO 15630-3  </t>
  </si>
  <si>
    <t>1 /odsek</t>
  </si>
  <si>
    <t>7.2.2 Sidrne glave v skladu z veljavnim STS</t>
  </si>
  <si>
    <t xml:space="preserve">   - dimenzijska kontrola</t>
  </si>
  <si>
    <t xml:space="preserve">/ </t>
  </si>
  <si>
    <t>0,50%*</t>
  </si>
  <si>
    <t xml:space="preserve">   - Rm ali trdota, kemijska analiza, metalografija</t>
  </si>
  <si>
    <t>7.2.3 Sidrne plošče v skladu z veljavnim STS</t>
  </si>
  <si>
    <t>0,25%*</t>
  </si>
  <si>
    <t>7.2.4 Zagozde v skladu z veljavnim STS</t>
  </si>
  <si>
    <t xml:space="preserve">   - kakovost robov in površine</t>
  </si>
  <si>
    <t xml:space="preserve">SIST EN 10277-2 </t>
  </si>
  <si>
    <t xml:space="preserve">   - Rm, Re, Rp0,2 ali trdota, kem.anal., metalografija, cementirana plast</t>
  </si>
  <si>
    <t xml:space="preserve">     </t>
  </si>
  <si>
    <t>* 1 x na odsek oz. vsaka šarža</t>
  </si>
  <si>
    <t>7.2.5 Protikorozijsko sredstvo (mast, vazelin) v skladu z veljavnim STS</t>
  </si>
  <si>
    <t xml:space="preserve">   - kapljišče</t>
  </si>
  <si>
    <t>SIST EN ISO  2176</t>
  </si>
  <si>
    <t>šarža sredstva</t>
  </si>
  <si>
    <t>xxxxx</t>
  </si>
  <si>
    <t xml:space="preserve">   - odpornost proti oksidaciji</t>
  </si>
  <si>
    <t>DIN 51808/ASTM D 942.70</t>
  </si>
  <si>
    <t xml:space="preserve">   - izločanje olja pri 40°C</t>
  </si>
  <si>
    <t>DIN 51817</t>
  </si>
  <si>
    <t xml:space="preserve">   - vsebnost kloridov</t>
  </si>
  <si>
    <t>NFM 07-023 (2)</t>
  </si>
  <si>
    <t xml:space="preserve">   - vsebnost nitratov</t>
  </si>
  <si>
    <t xml:space="preserve">   - vsebnost sulfidov</t>
  </si>
  <si>
    <t xml:space="preserve">   - vsebnost sulfatov</t>
  </si>
  <si>
    <t xml:space="preserve">   - korozijska odpornost v slani atmosferi</t>
  </si>
  <si>
    <t>NFX 41-002 (1)</t>
  </si>
  <si>
    <t>7.2.6 Kontrola med izvajanjem injektiranja v skladu s SIST EN 447</t>
  </si>
  <si>
    <t xml:space="preserve"> </t>
  </si>
  <si>
    <t xml:space="preserve">   - preverjanje istovetnosti recepture in vhod. materialov</t>
  </si>
  <si>
    <t>SIST EN 446</t>
  </si>
  <si>
    <t>injek. masa</t>
  </si>
  <si>
    <t xml:space="preserve">   - kontrola pogojev pri injektiranju</t>
  </si>
  <si>
    <t xml:space="preserve">   - preskusi po SIST EN 445:</t>
  </si>
  <si>
    <t xml:space="preserve">        pretočnost</t>
  </si>
  <si>
    <t>SIST EN 445, t.č. 4.3</t>
  </si>
  <si>
    <t xml:space="preserve">        izločanje vode</t>
  </si>
  <si>
    <t>SIST EN 445, t.č. 4.5</t>
  </si>
  <si>
    <t xml:space="preserve">        sprememba prostornine</t>
  </si>
  <si>
    <t xml:space="preserve">        tlačna trdnost</t>
  </si>
  <si>
    <t>SIST EN 445, t.č. 4.6</t>
  </si>
  <si>
    <t>*  kontrola vsakega od navedenih preskusov skladno s podeljenim soglasjem za sidro</t>
  </si>
  <si>
    <t>** 1× na objekt, vendar ne manj kot 1× na mesec/300 sider</t>
  </si>
  <si>
    <t>7.2.7 Kontrola gladkih zaščitnih PE cevi trajnih sider</t>
  </si>
  <si>
    <t xml:space="preserve">   - dimenzija cevi in debelina stene cevi</t>
  </si>
  <si>
    <t xml:space="preserve"> SIST ISO 3126 </t>
  </si>
  <si>
    <t xml:space="preserve">   - gostota </t>
  </si>
  <si>
    <t xml:space="preserve">   - meja plastičnosti </t>
  </si>
  <si>
    <t>SIST EN ISO 527-2</t>
  </si>
  <si>
    <t xml:space="preserve">   - trdota Shore D</t>
  </si>
  <si>
    <t>SIST EN ISO 868</t>
  </si>
  <si>
    <t xml:space="preserve">   - odpornost na hidrostatični pritisk</t>
  </si>
  <si>
    <t xml:space="preserve"> SIST EN 12106</t>
  </si>
  <si>
    <t>* vsaka šarža po načrtu kontrole iz soglasja</t>
  </si>
  <si>
    <t>** 1 x za AC odsek in tip cevi</t>
  </si>
  <si>
    <t>7.2.8 Kontrola rebrastih zaščitnih PE cevi trajnih sider</t>
  </si>
  <si>
    <t xml:space="preserve">SIST ISO 3126 </t>
  </si>
  <si>
    <t xml:space="preserve">   - meja plastičnosti</t>
  </si>
  <si>
    <t>SIST EN 12106</t>
  </si>
  <si>
    <t>** 1 x za  odsek in tip cevi</t>
  </si>
  <si>
    <t>7.3 Preskusi pri vgrajevanju sider</t>
  </si>
  <si>
    <t xml:space="preserve">    - geološka spremljava vrtanja vrtin za testna sidra in sidra, pri katerih se izvede CPN</t>
  </si>
  <si>
    <t>SIST EN 1537, t.č. 8.1</t>
  </si>
  <si>
    <t>vrtina</t>
  </si>
  <si>
    <t>10%</t>
  </si>
  <si>
    <t xml:space="preserve">   - tlačni preskus vodoneprepustnosti </t>
  </si>
  <si>
    <t>SIST EN 1537,t.č. 8.3.2</t>
  </si>
  <si>
    <t>sidrani objekt</t>
  </si>
  <si>
    <t xml:space="preserve">   - kontrola agresivnosti vode</t>
  </si>
  <si>
    <t>SIST EN 1008</t>
  </si>
  <si>
    <t>* preizkus se izvaja le v prepustnih hribinah</t>
  </si>
  <si>
    <t>** kontrola se izvaja na zahtevo Inženirja</t>
  </si>
  <si>
    <t xml:space="preserve">7.4 Preskusi nosilnosti sider </t>
  </si>
  <si>
    <t xml:space="preserve">    - preiskava sidra (PS)</t>
  </si>
  <si>
    <t>SIST EN 1537, Dodatek E</t>
  </si>
  <si>
    <t>sidro objekta (kos)</t>
  </si>
  <si>
    <t>2 %***</t>
  </si>
  <si>
    <t xml:space="preserve">    - celoviti preskus napenjanja (CPN)</t>
  </si>
  <si>
    <t>10 %**</t>
  </si>
  <si>
    <t>min 5 %</t>
  </si>
  <si>
    <t xml:space="preserve">    - enostavni preskus napenjanja (EPN)</t>
  </si>
  <si>
    <t>* naključno izbrana sidra po zahtevi Inženirja</t>
  </si>
  <si>
    <t>** CPN vsaj na 10% sider objekta, vendar ne manj kot na 3 sidrih</t>
  </si>
  <si>
    <t>*** PS na posebej vgrajenih sidrih v deležu 2% sider objekta, vendar ne manj kot 3</t>
  </si>
  <si>
    <t>7.5 Električna upornost trajnih sider</t>
  </si>
  <si>
    <t xml:space="preserve">   - izolacijska upornost RI  </t>
  </si>
  <si>
    <t>SIST EN 1537, Dodatek A</t>
  </si>
  <si>
    <t>sidro objekta</t>
  </si>
  <si>
    <t>vsako*</t>
  </si>
  <si>
    <t>20 %</t>
  </si>
  <si>
    <t xml:space="preserve">   - ozemljitvena upornost RII</t>
  </si>
  <si>
    <t>* število meritev skladno z izdanim tehničnim soglasjem za sidro</t>
  </si>
  <si>
    <t>** obvezna meritev za vsa sidra, kjer je izolacijska upornost manjša od 0,1M Ohm</t>
  </si>
  <si>
    <t>7.6 Kontrola izvedbe protikorozijske zaščite vidnih delov vgrajene glave sidra</t>
  </si>
  <si>
    <t xml:space="preserve">   - natezni preskus palice</t>
  </si>
  <si>
    <t xml:space="preserve">SIST EN 10002-1 </t>
  </si>
  <si>
    <t xml:space="preserve">   - natezni preskus celega sidra</t>
  </si>
  <si>
    <t>SIST EN 14490, Dodatek A.5</t>
  </si>
  <si>
    <t xml:space="preserve">   - palica (kemična analiza) - spektrometrična metoda</t>
  </si>
  <si>
    <t xml:space="preserve">   - plošča (kemična analiza in trdota)</t>
  </si>
  <si>
    <t xml:space="preserve">   - spojnica (kemična analiza in trdota)</t>
  </si>
  <si>
    <t xml:space="preserve">SIST EN ISO 6506-1 </t>
  </si>
  <si>
    <t xml:space="preserve">   - matica (kemična analiza in trdota)</t>
  </si>
  <si>
    <t xml:space="preserve">   - vrtalna krona (kemična analiza in trdota)</t>
  </si>
  <si>
    <t xml:space="preserve"> SIST EN 446</t>
  </si>
  <si>
    <t>injek.masa</t>
  </si>
  <si>
    <t xml:space="preserve">   - preskusi po:</t>
  </si>
  <si>
    <t>** 1× na objekt, vendar ne manj kot 1× na 300 sider</t>
  </si>
  <si>
    <t xml:space="preserve">   - projektno raziskovalni preskus</t>
  </si>
  <si>
    <t>SIST EN 14490, t.č. A.5</t>
  </si>
  <si>
    <t>sidro</t>
  </si>
  <si>
    <t xml:space="preserve">   - ustreznostni preskus</t>
  </si>
  <si>
    <t>min 3 **</t>
  </si>
  <si>
    <t xml:space="preserve">   - odobritveni preskus</t>
  </si>
  <si>
    <t>min 2,5 %*</t>
  </si>
  <si>
    <t>min 0.3 %*</t>
  </si>
  <si>
    <t>*… ne manj kot 3 preskuse</t>
  </si>
  <si>
    <t>**… najmanj 6 preskusnih sider oz. 2 sidri na vrsto zemljine/hribine</t>
  </si>
  <si>
    <t>***…po zahtevi projektanta</t>
  </si>
  <si>
    <t>7.8.2 Sestavne komponente pasivnih sider</t>
  </si>
  <si>
    <t xml:space="preserve">7.8.2.1 Jekleni sestavni deli, preskusi po STS, SIST EN 14490 </t>
  </si>
  <si>
    <t>7.8.2.2 Kontrola med izvajanjem injektiranja (SIST EN 12715)</t>
  </si>
  <si>
    <t>7.8.3 Izvlečni preskusi pasivnih sider, po STS, SIST EN 14490</t>
  </si>
  <si>
    <t xml:space="preserve">8   JEKLA ZA ARMIRANJE, PREDNAPENJANJE IN KONSTRUKCIJE </t>
  </si>
  <si>
    <t xml:space="preserve">8.1 Jekla za armiranje </t>
  </si>
  <si>
    <t>8.1.2 Varjene palice</t>
  </si>
  <si>
    <t>8.1.3 Armaturne mreže v skladu s standardom SIST EN 1992-1-1 ter STS</t>
  </si>
  <si>
    <t>9 OPREMA OBJEKTOV</t>
  </si>
  <si>
    <t>9.1 Varnostne ograje skladno s SIST EN 1317-1,-2,-5</t>
  </si>
  <si>
    <t>9.2 Mostne ograje</t>
  </si>
  <si>
    <t>9.3 Zaščitne ograje</t>
  </si>
  <si>
    <t>9.4 Sistemi za odvodnjavanje</t>
  </si>
  <si>
    <t>9.5. Sistemi za odvodnjavanje iz litega železa</t>
  </si>
  <si>
    <t>10 PREDFABRICIRANI PROIZVODI IN PROIZVODI ZA ODVODNJAVANJE</t>
  </si>
  <si>
    <t>10.1 Ugotavljanje lastnostih proizvodov in polproizvodov</t>
  </si>
  <si>
    <t>10.1.1 Preskušanje tesnosti kanalizac.vodov</t>
  </si>
  <si>
    <t>10.1.2 Kontrolne meritve dimenzij proizvodov za odvodnjavanje</t>
  </si>
  <si>
    <t>10 PROIZVODI ZA ODVODNJAVANJE</t>
  </si>
  <si>
    <t>7 PREDNAPETA GEOTEHNIČNA SIDRA - TRAJNA (rezervna sidrišča)</t>
  </si>
  <si>
    <t>** 2x mesečno</t>
  </si>
  <si>
    <t>* 1x dnevno, najmanj 3 preiskušanci za vsako partijo betona, oz. po   posebnem določilu za vsak segment, kampado ali odsek konstr.elem.</t>
  </si>
  <si>
    <t>** najmanj 3 preiskava za betone, ki se vgrajujejo v objekte istega Izvajalca na določenem odseku in se dobavljajo iz iste betonarne</t>
  </si>
  <si>
    <t>*** najmanj 1 x objekt, za betone, ki se vgrajujejo v objekte istega izvajalca  na določenem odseku in se dobavljajo iz iste betonarne</t>
  </si>
  <si>
    <t>Opomba: pri preverjeni istočasni nabavi ena preisk. lahko tudi za več objektov, skupaj veh ograj je 39</t>
  </si>
  <si>
    <t>22 % DDV</t>
  </si>
  <si>
    <t>SKUPAJ z DDV</t>
  </si>
  <si>
    <t>DRSI</t>
  </si>
  <si>
    <t>Izvajanje zunanje kontrole kakovosti pri nadgradnji medpostajnega odseka Ljubljana – Brezovica na progi št. 50 Ljubljana – Sežana – d.m.</t>
  </si>
  <si>
    <t xml:space="preserve">   - gostota in vlažnost z izotop. sondo </t>
  </si>
  <si>
    <t>0,75*</t>
  </si>
  <si>
    <t>APO-01a, APO-01b, APO-02a, APO-02b, APO-02c, APO-03, APO-04 in APO-05 v skupni dolžini 8039 m</t>
  </si>
  <si>
    <t>11.5.1 Preskusi materialov ograj za zaščito pred hrupom (APO-01a, APO-01b, APO-02a, APO-02b, APO-02c, APO-03, APO-04 in APO-05 v skupni dolžini 8039 m)</t>
  </si>
  <si>
    <t>1/objekt</t>
  </si>
  <si>
    <t>20*</t>
  </si>
  <si>
    <t>7.8 PASIVNA SIDRA - SN sidra, IBO sidra</t>
  </si>
  <si>
    <t>8.1.1 Armaturnja jekla v skladu s standardom SIST EN 1992-1-1 ter STS, ETA ali CUAP (rebrasta armatura)</t>
  </si>
  <si>
    <t xml:space="preserve"> - Most čez potok Mali graben</t>
  </si>
  <si>
    <t xml:space="preserve">   - kontrolne meritve dimenzij drenažnih cevi</t>
  </si>
  <si>
    <t>11.4.1 Jeklene konstrukcije po SIST EN 1090 (jeklena sovprežna konstrukcija-most, 2x dvigalo)</t>
  </si>
  <si>
    <t>* ena skupna kontrola za obe jekleni konstrukciji dvigal na postajališču Tivoli</t>
  </si>
  <si>
    <t>1 x objekt*</t>
  </si>
  <si>
    <t>c.) kontrola protikorozijske zaščite</t>
  </si>
  <si>
    <t>d.) strokovna ocena izvedbe konstukcije</t>
  </si>
  <si>
    <t xml:space="preserve">  - obstojnost na zmrzovanje tajanje</t>
  </si>
  <si>
    <r>
      <t>15.02 Površinska obdelava betonov (trajnoelastični premazi, hidrofobni premazi</t>
    </r>
    <r>
      <rPr>
        <b/>
        <sz val="9"/>
        <rFont val="Calibri"/>
        <family val="2"/>
        <charset val="238"/>
      </rPr>
      <t>)</t>
    </r>
  </si>
  <si>
    <t xml:space="preserve">15.06 Protikorozijska zaščita kovinskih elementov </t>
  </si>
  <si>
    <t xml:space="preserve">   - natezni preskus armaturne geomreže</t>
  </si>
  <si>
    <t>SIST EN ISO 10319</t>
  </si>
  <si>
    <t>15.07 Ojačitev nosilnih AB elementov</t>
  </si>
  <si>
    <t xml:space="preserve"> - pregled tehnične dokumentacije za karbonske lamele</t>
  </si>
  <si>
    <t>3.2.4 Vgrajena bituminizirana zmes (za ZKK po en vzorec na vsakem prehodu)</t>
  </si>
  <si>
    <t>3.5.1.4 Vgrajena bituminizirana zmes (za ZKK po en vzorec na vsakem prehodu)</t>
  </si>
  <si>
    <t>3.2 Bituminizirane zmesi za zgornje asfaltne nosilne plasti (AC base) - ureditev treh nivojskih prehodov</t>
  </si>
  <si>
    <t>3.5.1 Bitumenski beton (AC surf) - ureditev treh nivojskih prehodov</t>
  </si>
  <si>
    <t>Odvzem jeder obeh asfaltnih plasti na istem prehodu je na enem mestu, zato se vrtanje obračuna le enkrat.</t>
  </si>
  <si>
    <t xml:space="preserve">   - pregled izvedbe in meritve ravnosti zaščitnih plošč (sistem</t>
  </si>
  <si>
    <t xml:space="preserve">                                                                             Servidek/Servipak)</t>
  </si>
  <si>
    <t xml:space="preserve">   - bit. hidroiz.trak za horizont.hidroiz. (odtržna trdn.*)</t>
  </si>
  <si>
    <t xml:space="preserve">   - bit. hidroiz.trak - pregled izvedene horizontalne HI s potrkavanjem</t>
  </si>
  <si>
    <t>SIST EN 15048-1</t>
  </si>
  <si>
    <t>11.4.2 Drogovi VM (M34vp, M57vp, M68vp, M110vp, M110kvp, M135vp)</t>
  </si>
  <si>
    <t>b.) kontrola protikorozijske zaščite vijačne zveze</t>
  </si>
  <si>
    <t>a.) natezni preskus vijačne zveze</t>
  </si>
  <si>
    <t>11.4.3 Vijačne zveze sidro - matica  (M34, M45)</t>
  </si>
  <si>
    <t>1×tip droga</t>
  </si>
  <si>
    <t>1× tip v. z.</t>
  </si>
  <si>
    <t>(7 saniranih prepustov, 1 nov prepust, 4 sanacije podvozov, 7 sanacij podhodov, 3 sanacije mostu, 1 novogradnja mostu, 1 nov peron)</t>
  </si>
  <si>
    <t>polje</t>
  </si>
  <si>
    <t xml:space="preserve">9.7  Ležišča </t>
  </si>
  <si>
    <t>9.6 Sistemi za odvodnjavanje iz armiranega poliestra</t>
  </si>
  <si>
    <t>9.7.1  Pregled ležišč</t>
  </si>
  <si>
    <t xml:space="preserve">9.8  Dilatacije </t>
  </si>
  <si>
    <t xml:space="preserve">9.8.1  Pregled dilatacij </t>
  </si>
  <si>
    <t>9.9  Obremenilna preiskušnja - za premostitvene objekte z razponom večjim od 15 m (naroči izvajalec)</t>
  </si>
  <si>
    <t>9.10 Ničelni pregledi  objektov - za novogradnje</t>
  </si>
  <si>
    <t xml:space="preserve">   - terenska kontrola lastnostih izvedbe s podeljenim soglasjem (STS) in elaboratom sidra (TE)</t>
  </si>
  <si>
    <t>45+1962**</t>
  </si>
  <si>
    <t>** Piloti -zabite jeklene cevi za PHO</t>
  </si>
  <si>
    <t xml:space="preserve"> - Prepust v km 571+666 </t>
  </si>
  <si>
    <t>1.4.3.1 Za  objekti in PHO</t>
  </si>
  <si>
    <t>*   pri premostitvenih objektih se pregleda 100 %, pri podpornih zidovih 50 % in pri PHO  25 % pilotov</t>
  </si>
  <si>
    <r>
      <t xml:space="preserve">SIST 1026, </t>
    </r>
    <r>
      <rPr>
        <sz val="8"/>
        <rFont val="Calibri"/>
        <family val="2"/>
        <charset val="238"/>
        <scheme val="minor"/>
      </rPr>
      <t>dod. ND,NE</t>
    </r>
  </si>
  <si>
    <t>SIST 1026, dod. ND</t>
  </si>
  <si>
    <t xml:space="preserve">  - mehanske in obstojnostne lastnosti, plitko temeljenje za PHO</t>
  </si>
  <si>
    <t>6.2.6.3 Temelji PHO</t>
  </si>
  <si>
    <t>1×šaržo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</si>
</sst>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InterstateCE-Light"/>
      <charset val="238"/>
    </font>
    <font>
      <sz val="8"/>
      <name val="InterstateCE-Light"/>
      <charset val="238"/>
    </font>
    <font>
      <sz val="9"/>
      <name val="InterstateCE-Light"/>
      <family val="2"/>
      <charset val="238"/>
    </font>
    <font>
      <sz val="10"/>
      <name val="InterstateCE-Light"/>
      <family val="2"/>
      <charset val="238"/>
    </font>
    <font>
      <sz val="8"/>
      <name val="InterstateCE-Light"/>
      <family val="2"/>
      <charset val="238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b/>
      <sz val="9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trike/>
      <sz val="9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b/>
      <sz val="8"/>
      <name val="InterstateCE-Light"/>
      <family val="2"/>
      <charset val="238"/>
    </font>
    <font>
      <vertAlign val="superscript"/>
      <sz val="8"/>
      <name val="InterstateCE-Light"/>
      <family val="2"/>
      <charset val="238"/>
    </font>
    <font>
      <sz val="11"/>
      <color rgb="FFFF0000"/>
      <name val="InterstateCE-Light"/>
      <family val="2"/>
      <charset val="238"/>
    </font>
    <font>
      <b/>
      <sz val="10"/>
      <name val="InterstateCE-Light"/>
      <family val="2"/>
      <charset val="238"/>
    </font>
    <font>
      <sz val="8"/>
      <color indexed="10"/>
      <name val="InterstateCE-Light"/>
      <family val="2"/>
      <charset val="238"/>
    </font>
    <font>
      <vertAlign val="subscript"/>
      <sz val="9"/>
      <name val="InterstateCE-Light"/>
      <family val="2"/>
      <charset val="238"/>
    </font>
    <font>
      <sz val="11"/>
      <name val="InterstateCE-Light"/>
      <family val="2"/>
      <charset val="238"/>
    </font>
    <font>
      <sz val="11"/>
      <color rgb="FFFF0000"/>
      <name val="Calibri"/>
      <family val="2"/>
      <scheme val="minor"/>
    </font>
    <font>
      <sz val="9"/>
      <name val="Arial CE"/>
      <family val="2"/>
      <charset val="238"/>
    </font>
    <font>
      <vertAlign val="superscript"/>
      <sz val="9"/>
      <name val="InterstateCE-Light"/>
      <family val="2"/>
      <charset val="238"/>
    </font>
    <font>
      <b/>
      <sz val="9"/>
      <name val="InterstateCE-Light"/>
      <family val="2"/>
      <charset val="238"/>
    </font>
    <font>
      <sz val="9"/>
      <name val="InterstateCE-Light"/>
      <charset val="238"/>
    </font>
    <font>
      <vertAlign val="subscript"/>
      <sz val="9"/>
      <name val="InterstateCE-Light"/>
      <charset val="238"/>
    </font>
    <font>
      <sz val="11"/>
      <name val="Calibri"/>
      <family val="2"/>
      <scheme val="minor"/>
    </font>
    <font>
      <b/>
      <sz val="12"/>
      <name val="InterstateCE-Light"/>
      <charset val="238"/>
    </font>
    <font>
      <b/>
      <sz val="9"/>
      <color rgb="FFFF0000"/>
      <name val="Calibri"/>
      <family val="2"/>
      <charset val="238"/>
      <scheme val="minor"/>
    </font>
    <font>
      <sz val="10"/>
      <color theme="1"/>
      <name val="InterstateCE-Light"/>
      <charset val="238"/>
    </font>
    <font>
      <sz val="9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InterstateCE-Light"/>
      <family val="2"/>
      <charset val="238"/>
    </font>
    <font>
      <b/>
      <sz val="10"/>
      <color rgb="FFFF0000"/>
      <name val="InterstateCE-Light"/>
      <family val="2"/>
      <charset val="238"/>
    </font>
    <font>
      <sz val="9"/>
      <color rgb="FFFF0000"/>
      <name val="InterstateCE-Light"/>
      <family val="2"/>
      <charset val="238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InterstateCE-Light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scheme val="minor"/>
    </font>
    <font>
      <sz val="7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95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>
      <alignment horizontal="left"/>
    </xf>
    <xf numFmtId="164" fontId="3" fillId="0" borderId="1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/>
    <xf numFmtId="164" fontId="2" fillId="0" borderId="2" xfId="0" applyNumberFormat="1" applyFont="1" applyFill="1" applyBorder="1" applyAlignment="1" applyProtection="1"/>
    <xf numFmtId="164" fontId="3" fillId="0" borderId="2" xfId="0" applyNumberFormat="1" applyFont="1" applyFill="1" applyBorder="1" applyAlignment="1" applyProtection="1"/>
    <xf numFmtId="164" fontId="3" fillId="0" borderId="2" xfId="0" applyNumberFormat="1" applyFont="1" applyFill="1" applyBorder="1" applyAlignment="1" applyProtection="1">
      <alignment horizontal="left"/>
    </xf>
    <xf numFmtId="164" fontId="3" fillId="0" borderId="2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/>
    <xf numFmtId="164" fontId="3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horizontal="left"/>
    </xf>
    <xf numFmtId="164" fontId="4" fillId="0" borderId="0" xfId="0" applyNumberFormat="1" applyFont="1" applyFill="1" applyAlignment="1" applyProtection="1"/>
    <xf numFmtId="164" fontId="4" fillId="0" borderId="0" xfId="0" applyNumberFormat="1" applyFont="1" applyFill="1" applyAlignment="1" applyProtection="1">
      <alignment vertical="top"/>
    </xf>
    <xf numFmtId="164" fontId="2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164" fontId="3" fillId="0" borderId="3" xfId="0" applyNumberFormat="1" applyFont="1" applyFill="1" applyBorder="1" applyAlignment="1" applyProtection="1">
      <alignment horizontal="left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Alignment="1" applyProtection="1">
      <alignment horizontal="right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right"/>
    </xf>
    <xf numFmtId="0" fontId="2" fillId="0" borderId="0" xfId="0" applyFont="1" applyFill="1" applyAlignment="1" applyProtection="1"/>
    <xf numFmtId="0" fontId="2" fillId="0" borderId="3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2" fillId="0" borderId="0" xfId="0" quotePrefix="1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/>
    <xf numFmtId="164" fontId="2" fillId="0" borderId="5" xfId="0" applyNumberFormat="1" applyFont="1" applyFill="1" applyBorder="1" applyAlignment="1" applyProtection="1">
      <alignment horizontal="right"/>
    </xf>
    <xf numFmtId="0" fontId="2" fillId="0" borderId="0" xfId="0" quotePrefix="1" applyFont="1" applyFill="1" applyAlignment="1" applyProtection="1"/>
    <xf numFmtId="0" fontId="2" fillId="0" borderId="6" xfId="0" applyFont="1" applyFill="1" applyBorder="1" applyAlignment="1" applyProtection="1">
      <alignment horizontal="left"/>
    </xf>
    <xf numFmtId="0" fontId="3" fillId="0" borderId="0" xfId="0" applyFont="1" applyFill="1" applyAlignment="1" applyProtection="1"/>
    <xf numFmtId="164" fontId="2" fillId="0" borderId="0" xfId="0" quotePrefix="1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left"/>
    </xf>
    <xf numFmtId="0" fontId="2" fillId="0" borderId="0" xfId="0" quotePrefix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164" fontId="2" fillId="0" borderId="3" xfId="0" quotePrefix="1" applyNumberFormat="1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horizontal="right"/>
    </xf>
    <xf numFmtId="164" fontId="2" fillId="0" borderId="5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8" xfId="0" applyNumberFormat="1" applyFont="1" applyFill="1" applyBorder="1" applyAlignment="1" applyProtection="1">
      <alignment horizontal="right"/>
    </xf>
    <xf numFmtId="164" fontId="3" fillId="0" borderId="8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/>
    <xf numFmtId="164" fontId="6" fillId="0" borderId="3" xfId="0" applyNumberFormat="1" applyFont="1" applyFill="1" applyBorder="1" applyAlignment="1" applyProtection="1">
      <alignment horizontal="left"/>
    </xf>
    <xf numFmtId="164" fontId="6" fillId="0" borderId="14" xfId="0" applyNumberFormat="1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vertical="center" wrapText="1"/>
    </xf>
    <xf numFmtId="164" fontId="2" fillId="0" borderId="10" xfId="0" applyNumberFormat="1" applyFont="1" applyFill="1" applyBorder="1" applyAlignment="1" applyProtection="1">
      <alignment vertical="center" wrapText="1"/>
    </xf>
    <xf numFmtId="164" fontId="9" fillId="0" borderId="3" xfId="0" applyNumberFormat="1" applyFont="1" applyFill="1" applyBorder="1" applyAlignment="1" applyProtection="1">
      <alignment horizontal="left"/>
    </xf>
    <xf numFmtId="164" fontId="9" fillId="0" borderId="3" xfId="0" applyNumberFormat="1" applyFont="1" applyFill="1" applyBorder="1" applyAlignment="1" applyProtection="1">
      <alignment vertical="center"/>
    </xf>
    <xf numFmtId="164" fontId="9" fillId="0" borderId="7" xfId="0" applyNumberFormat="1" applyFont="1" applyFill="1" applyBorder="1" applyAlignment="1" applyProtection="1">
      <alignment vertical="center"/>
    </xf>
    <xf numFmtId="164" fontId="9" fillId="0" borderId="3" xfId="0" applyNumberFormat="1" applyFont="1" applyFill="1" applyBorder="1" applyAlignment="1" applyProtection="1">
      <alignment horizontal="right"/>
    </xf>
    <xf numFmtId="164" fontId="2" fillId="0" borderId="5" xfId="0" applyNumberFormat="1" applyFont="1" applyFill="1" applyBorder="1" applyAlignment="1" applyProtection="1"/>
    <xf numFmtId="164" fontId="2" fillId="0" borderId="6" xfId="0" applyNumberFormat="1" applyFont="1" applyFill="1" applyBorder="1" applyAlignment="1" applyProtection="1"/>
    <xf numFmtId="164" fontId="3" fillId="0" borderId="8" xfId="0" applyNumberFormat="1" applyFont="1" applyFill="1" applyBorder="1" applyAlignment="1" applyProtection="1">
      <alignment horizontal="left"/>
    </xf>
    <xf numFmtId="164" fontId="3" fillId="0" borderId="8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horizontal="left" vertical="center"/>
    </xf>
    <xf numFmtId="164" fontId="2" fillId="0" borderId="14" xfId="0" applyNumberFormat="1" applyFont="1" applyFill="1" applyBorder="1" applyAlignment="1" applyProtection="1">
      <alignment vertical="center"/>
    </xf>
    <xf numFmtId="164" fontId="2" fillId="0" borderId="14" xfId="0" applyNumberFormat="1" applyFont="1" applyFill="1" applyBorder="1" applyAlignment="1" applyProtection="1"/>
    <xf numFmtId="164" fontId="2" fillId="0" borderId="4" xfId="0" applyNumberFormat="1" applyFont="1" applyFill="1" applyBorder="1" applyAlignment="1" applyProtection="1"/>
    <xf numFmtId="164" fontId="2" fillId="0" borderId="4" xfId="0" applyNumberFormat="1" applyFont="1" applyFill="1" applyBorder="1" applyAlignment="1" applyProtection="1">
      <alignment horizontal="right"/>
    </xf>
    <xf numFmtId="164" fontId="2" fillId="0" borderId="6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vertical="center"/>
    </xf>
    <xf numFmtId="164" fontId="2" fillId="0" borderId="0" xfId="0" quotePrefix="1" applyNumberFormat="1" applyFont="1" applyFill="1" applyBorder="1" applyAlignment="1" applyProtection="1"/>
    <xf numFmtId="164" fontId="2" fillId="0" borderId="5" xfId="0" quotePrefix="1" applyNumberFormat="1" applyFont="1" applyFill="1" applyBorder="1" applyAlignment="1" applyProtection="1">
      <alignment horizontal="left" vertical="center"/>
    </xf>
    <xf numFmtId="164" fontId="10" fillId="0" borderId="0" xfId="0" applyNumberFormat="1" applyFont="1" applyFill="1" applyAlignment="1" applyProtection="1"/>
    <xf numFmtId="164" fontId="11" fillId="0" borderId="0" xfId="0" applyNumberFormat="1" applyFont="1" applyFill="1" applyBorder="1" applyAlignment="1" applyProtection="1">
      <alignment horizontal="left"/>
    </xf>
    <xf numFmtId="164" fontId="13" fillId="0" borderId="0" xfId="0" applyNumberFormat="1" applyFont="1" applyFill="1" applyAlignment="1" applyProtection="1"/>
    <xf numFmtId="164" fontId="15" fillId="0" borderId="0" xfId="0" applyNumberFormat="1" applyFont="1" applyFill="1" applyAlignment="1" applyProtection="1"/>
    <xf numFmtId="0" fontId="13" fillId="0" borderId="0" xfId="0" applyFont="1" applyFill="1" applyAlignment="1" applyProtection="1">
      <alignment vertical="center"/>
    </xf>
    <xf numFmtId="4" fontId="13" fillId="0" borderId="0" xfId="0" applyNumberFormat="1" applyFont="1" applyFill="1" applyAlignment="1" applyProtection="1">
      <alignment vertical="center"/>
    </xf>
    <xf numFmtId="164" fontId="13" fillId="0" borderId="3" xfId="0" applyNumberFormat="1" applyFont="1" applyFill="1" applyBorder="1" applyAlignment="1" applyProtection="1"/>
    <xf numFmtId="164" fontId="13" fillId="0" borderId="3" xfId="0" applyNumberFormat="1" applyFont="1" applyFill="1" applyBorder="1" applyAlignment="1" applyProtection="1">
      <alignment vertical="center"/>
    </xf>
    <xf numFmtId="164" fontId="13" fillId="0" borderId="0" xfId="0" applyNumberFormat="1" applyFont="1" applyFill="1" applyAlignment="1" applyProtection="1">
      <alignment horizontal="left"/>
    </xf>
    <xf numFmtId="164" fontId="13" fillId="0" borderId="3" xfId="0" applyNumberFormat="1" applyFont="1" applyFill="1" applyBorder="1" applyAlignment="1" applyProtection="1">
      <alignment horizontal="left"/>
    </xf>
    <xf numFmtId="164" fontId="13" fillId="0" borderId="3" xfId="0" applyNumberFormat="1" applyFont="1" applyFill="1" applyBorder="1" applyAlignment="1" applyProtection="1">
      <alignment horizontal="right"/>
    </xf>
    <xf numFmtId="2" fontId="3" fillId="0" borderId="2" xfId="0" applyNumberFormat="1" applyFont="1" applyFill="1" applyBorder="1" applyAlignment="1" applyProtection="1">
      <alignment horizontal="right"/>
    </xf>
    <xf numFmtId="2" fontId="3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>
      <alignment horizontal="right"/>
    </xf>
    <xf numFmtId="2" fontId="2" fillId="0" borderId="1" xfId="0" applyNumberFormat="1" applyFont="1" applyFill="1" applyBorder="1" applyAlignment="1" applyProtection="1"/>
    <xf numFmtId="2" fontId="2" fillId="0" borderId="0" xfId="0" applyNumberFormat="1" applyFont="1" applyFill="1" applyAlignment="1" applyProtection="1">
      <alignment horizontal="left"/>
    </xf>
    <xf numFmtId="2" fontId="3" fillId="0" borderId="0" xfId="0" applyNumberFormat="1" applyFont="1" applyFill="1" applyAlignment="1" applyProtection="1">
      <alignment horizontal="right" vertical="center"/>
    </xf>
    <xf numFmtId="2" fontId="3" fillId="0" borderId="14" xfId="0" applyNumberFormat="1" applyFont="1" applyFill="1" applyBorder="1" applyAlignment="1" applyProtection="1">
      <alignment horizontal="right"/>
    </xf>
    <xf numFmtId="2" fontId="3" fillId="0" borderId="13" xfId="0" quotePrefix="1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>
      <alignment horizontal="center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Alignment="1" applyProtection="1"/>
    <xf numFmtId="164" fontId="13" fillId="0" borderId="0" xfId="0" applyNumberFormat="1" applyFont="1" applyFill="1" applyAlignment="1" applyProtection="1">
      <alignment vertical="center"/>
    </xf>
    <xf numFmtId="4" fontId="13" fillId="0" borderId="0" xfId="0" applyNumberFormat="1" applyFont="1" applyFill="1" applyBorder="1" applyAlignment="1" applyProtection="1">
      <alignment horizontal="right"/>
    </xf>
    <xf numFmtId="2" fontId="14" fillId="0" borderId="0" xfId="0" applyNumberFormat="1" applyFont="1" applyFill="1" applyProtection="1"/>
    <xf numFmtId="164" fontId="13" fillId="0" borderId="0" xfId="0" applyNumberFormat="1" applyFont="1" applyFill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left" vertical="center"/>
    </xf>
    <xf numFmtId="164" fontId="18" fillId="0" borderId="0" xfId="0" applyNumberFormat="1" applyFont="1" applyFill="1" applyAlignment="1" applyProtection="1"/>
    <xf numFmtId="164" fontId="18" fillId="0" borderId="0" xfId="0" applyNumberFormat="1" applyFont="1" applyFill="1" applyBorder="1" applyAlignment="1" applyProtection="1">
      <alignment horizontal="left"/>
    </xf>
    <xf numFmtId="164" fontId="18" fillId="0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horizontal="right"/>
    </xf>
    <xf numFmtId="2" fontId="17" fillId="0" borderId="0" xfId="0" applyNumberFormat="1" applyFont="1" applyFill="1" applyBorder="1" applyAlignment="1" applyProtection="1">
      <alignment horizontal="right"/>
    </xf>
    <xf numFmtId="0" fontId="9" fillId="0" borderId="3" xfId="0" applyFont="1" applyFill="1" applyBorder="1" applyAlignment="1" applyProtection="1">
      <alignment horizontal="right"/>
    </xf>
    <xf numFmtId="0" fontId="8" fillId="0" borderId="0" xfId="0" applyFont="1" applyFill="1" applyAlignment="1" applyProtection="1"/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/>
    <xf numFmtId="0" fontId="9" fillId="0" borderId="6" xfId="0" applyFont="1" applyFill="1" applyBorder="1" applyAlignment="1" applyProtection="1">
      <alignment horizontal="left"/>
    </xf>
    <xf numFmtId="0" fontId="9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left"/>
    </xf>
    <xf numFmtId="164" fontId="9" fillId="0" borderId="0" xfId="0" applyNumberFormat="1" applyFont="1" applyFill="1" applyAlignment="1" applyProtection="1">
      <alignment horizontal="left"/>
    </xf>
    <xf numFmtId="164" fontId="9" fillId="0" borderId="0" xfId="0" applyNumberFormat="1" applyFont="1" applyFill="1" applyBorder="1" applyAlignment="1" applyProtection="1"/>
    <xf numFmtId="164" fontId="9" fillId="0" borderId="3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horizontal="left" vertical="center"/>
    </xf>
    <xf numFmtId="164" fontId="9" fillId="0" borderId="0" xfId="0" applyNumberFormat="1" applyFont="1" applyFill="1" applyAlignment="1" applyProtection="1">
      <alignment vertical="center"/>
    </xf>
    <xf numFmtId="164" fontId="9" fillId="0" borderId="0" xfId="0" applyNumberFormat="1" applyFont="1" applyFill="1" applyAlignment="1" applyProtection="1"/>
    <xf numFmtId="164" fontId="8" fillId="0" borderId="0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left"/>
    </xf>
    <xf numFmtId="164" fontId="9" fillId="0" borderId="0" xfId="0" applyNumberFormat="1" applyFont="1" applyFill="1" applyAlignment="1" applyProtection="1">
      <alignment horizontal="right"/>
    </xf>
    <xf numFmtId="164" fontId="7" fillId="0" borderId="3" xfId="0" applyNumberFormat="1" applyFont="1" applyFill="1" applyBorder="1" applyAlignment="1" applyProtection="1"/>
    <xf numFmtId="164" fontId="27" fillId="0" borderId="0" xfId="0" applyNumberFormat="1" applyFont="1" applyFill="1" applyAlignment="1" applyProtection="1"/>
    <xf numFmtId="164" fontId="9" fillId="0" borderId="5" xfId="0" applyNumberFormat="1" applyFont="1" applyFill="1" applyBorder="1" applyAlignment="1" applyProtection="1">
      <alignment horizontal="left" vertical="center"/>
    </xf>
    <xf numFmtId="2" fontId="2" fillId="0" borderId="0" xfId="0" applyNumberFormat="1" applyFont="1" applyFill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right"/>
    </xf>
    <xf numFmtId="2" fontId="3" fillId="0" borderId="0" xfId="0" quotePrefix="1" applyNumberFormat="1" applyFont="1" applyFill="1" applyBorder="1" applyAlignment="1" applyProtection="1">
      <alignment horizontal="right"/>
    </xf>
    <xf numFmtId="2" fontId="3" fillId="0" borderId="5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Alignment="1" applyProtection="1"/>
    <xf numFmtId="164" fontId="7" fillId="0" borderId="0" xfId="0" applyNumberFormat="1" applyFont="1" applyFill="1" applyAlignment="1" applyProtection="1"/>
    <xf numFmtId="164" fontId="8" fillId="0" borderId="0" xfId="0" applyNumberFormat="1" applyFont="1" applyFill="1" applyAlignment="1" applyProtection="1"/>
    <xf numFmtId="2" fontId="2" fillId="0" borderId="5" xfId="0" applyNumberFormat="1" applyFont="1" applyFill="1" applyBorder="1" applyAlignment="1" applyProtection="1">
      <alignment horizontal="right"/>
    </xf>
    <xf numFmtId="2" fontId="2" fillId="0" borderId="14" xfId="0" applyNumberFormat="1" applyFont="1" applyFill="1" applyBorder="1" applyAlignment="1" applyProtection="1"/>
    <xf numFmtId="2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6" xfId="0" applyNumberFormat="1" applyFont="1" applyFill="1" applyBorder="1" applyAlignment="1" applyProtection="1">
      <alignment horizontal="right"/>
      <protection locked="0"/>
    </xf>
    <xf numFmtId="2" fontId="2" fillId="0" borderId="5" xfId="0" applyNumberFormat="1" applyFont="1" applyFill="1" applyBorder="1" applyAlignment="1" applyProtection="1"/>
    <xf numFmtId="2" fontId="2" fillId="0" borderId="0" xfId="0" applyNumberFormat="1" applyFont="1" applyFill="1" applyAlignment="1" applyProtection="1"/>
    <xf numFmtId="2" fontId="2" fillId="0" borderId="3" xfId="0" applyNumberFormat="1" applyFont="1" applyFill="1" applyBorder="1" applyAlignment="1" applyProtection="1">
      <alignment horizontal="right"/>
    </xf>
    <xf numFmtId="2" fontId="13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Alignment="1" applyProtection="1"/>
    <xf numFmtId="164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>
      <alignment vertical="center"/>
    </xf>
    <xf numFmtId="2" fontId="2" fillId="0" borderId="0" xfId="0" applyNumberFormat="1" applyFont="1" applyFill="1" applyBorder="1" applyAlignment="1" applyProtection="1"/>
    <xf numFmtId="2" fontId="2" fillId="0" borderId="0" xfId="0" quotePrefix="1" applyNumberFormat="1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 applyProtection="1"/>
    <xf numFmtId="2" fontId="2" fillId="0" borderId="0" xfId="0" quotePrefix="1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right"/>
    </xf>
    <xf numFmtId="164" fontId="8" fillId="0" borderId="0" xfId="0" applyNumberFormat="1" applyFont="1" applyFill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/>
    <xf numFmtId="164" fontId="2" fillId="0" borderId="4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>
      <alignment horizontal="left"/>
    </xf>
    <xf numFmtId="164" fontId="2" fillId="0" borderId="3" xfId="0" applyNumberFormat="1" applyFont="1" applyFill="1" applyBorder="1" applyAlignment="1" applyProtection="1">
      <alignment vertical="center"/>
    </xf>
    <xf numFmtId="164" fontId="2" fillId="0" borderId="3" xfId="0" applyNumberFormat="1" applyFont="1" applyFill="1" applyBorder="1" applyAlignment="1" applyProtection="1"/>
    <xf numFmtId="164" fontId="2" fillId="0" borderId="3" xfId="0" applyNumberFormat="1" applyFont="1" applyFill="1" applyBorder="1" applyAlignment="1" applyProtection="1">
      <alignment horizontal="right"/>
    </xf>
    <xf numFmtId="164" fontId="2" fillId="0" borderId="3" xfId="0" applyNumberFormat="1" applyFont="1" applyFill="1" applyBorder="1" applyAlignment="1" applyProtection="1">
      <alignment horizontal="center"/>
    </xf>
    <xf numFmtId="2" fontId="3" fillId="0" borderId="3" xfId="0" applyNumberFormat="1" applyFont="1" applyFill="1" applyBorder="1" applyAlignment="1" applyProtection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Alignment="1" applyProtection="1"/>
    <xf numFmtId="164" fontId="2" fillId="0" borderId="0" xfId="0" quotePrefix="1" applyNumberFormat="1" applyFont="1" applyFill="1" applyAlignment="1" applyProtection="1"/>
    <xf numFmtId="164" fontId="23" fillId="0" borderId="0" xfId="0" applyNumberFormat="1" applyFont="1" applyFill="1" applyBorder="1" applyAlignment="1" applyProtection="1"/>
    <xf numFmtId="164" fontId="19" fillId="0" borderId="0" xfId="0" applyNumberFormat="1" applyFont="1" applyFill="1" applyBorder="1" applyAlignment="1" applyProtection="1">
      <alignment horizontal="right"/>
    </xf>
    <xf numFmtId="0" fontId="9" fillId="0" borderId="7" xfId="0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wrapText="1"/>
    </xf>
    <xf numFmtId="0" fontId="7" fillId="0" borderId="11" xfId="0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horizontal="left"/>
    </xf>
    <xf numFmtId="0" fontId="9" fillId="0" borderId="0" xfId="0" quotePrefix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164" fontId="9" fillId="0" borderId="3" xfId="0" quotePrefix="1" applyNumberFormat="1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/>
    <xf numFmtId="0" fontId="9" fillId="0" borderId="7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/>
    <xf numFmtId="0" fontId="3" fillId="0" borderId="0" xfId="0" applyFont="1" applyFill="1" applyAlignment="1" applyProtection="1">
      <alignment vertical="center"/>
    </xf>
    <xf numFmtId="164" fontId="33" fillId="0" borderId="0" xfId="0" applyNumberFormat="1" applyFont="1" applyFill="1" applyBorder="1" applyAlignment="1" applyProtection="1">
      <alignment horizontal="left"/>
    </xf>
    <xf numFmtId="2" fontId="2" fillId="0" borderId="3" xfId="0" quotePrefix="1" applyNumberFormat="1" applyFont="1" applyFill="1" applyBorder="1" applyAlignment="1" applyProtection="1">
      <alignment horizontal="right"/>
      <protection locked="0"/>
    </xf>
    <xf numFmtId="164" fontId="2" fillId="0" borderId="5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/>
    <xf numFmtId="164" fontId="2" fillId="0" borderId="7" xfId="0" applyNumberFormat="1" applyFont="1" applyFill="1" applyBorder="1" applyAlignment="1" applyProtection="1">
      <alignment vertical="center"/>
    </xf>
    <xf numFmtId="164" fontId="9" fillId="0" borderId="4" xfId="0" applyNumberFormat="1" applyFont="1" applyFill="1" applyBorder="1" applyAlignment="1" applyProtection="1">
      <alignment vertical="center"/>
    </xf>
    <xf numFmtId="164" fontId="9" fillId="0" borderId="10" xfId="0" applyNumberFormat="1" applyFont="1" applyFill="1" applyBorder="1" applyAlignment="1" applyProtection="1">
      <alignment vertical="center"/>
    </xf>
    <xf numFmtId="164" fontId="9" fillId="0" borderId="10" xfId="0" quotePrefix="1" applyNumberFormat="1" applyFont="1" applyFill="1" applyBorder="1" applyAlignment="1" applyProtection="1">
      <alignment horizontal="right"/>
    </xf>
    <xf numFmtId="164" fontId="9" fillId="0" borderId="12" xfId="0" applyNumberFormat="1" applyFont="1" applyFill="1" applyBorder="1" applyAlignment="1" applyProtection="1">
      <alignment vertical="center"/>
    </xf>
    <xf numFmtId="164" fontId="9" fillId="0" borderId="12" xfId="0" applyNumberFormat="1" applyFont="1" applyFill="1" applyBorder="1" applyAlignment="1" applyProtection="1">
      <alignment horizontal="right"/>
    </xf>
    <xf numFmtId="9" fontId="9" fillId="0" borderId="10" xfId="1" applyFont="1" applyFill="1" applyBorder="1" applyAlignment="1" applyProtection="1">
      <alignment horizontal="right"/>
    </xf>
    <xf numFmtId="164" fontId="9" fillId="0" borderId="10" xfId="0" applyNumberFormat="1" applyFont="1" applyFill="1" applyBorder="1" applyAlignment="1" applyProtection="1">
      <alignment horizontal="right"/>
    </xf>
    <xf numFmtId="164" fontId="9" fillId="0" borderId="5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 applyAlignment="1" applyProtection="1">
      <alignment vertical="center"/>
    </xf>
    <xf numFmtId="164" fontId="2" fillId="0" borderId="10" xfId="0" applyNumberFormat="1" applyFont="1" applyFill="1" applyBorder="1" applyAlignment="1" applyProtection="1">
      <alignment vertic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vertical="center"/>
    </xf>
    <xf numFmtId="164" fontId="2" fillId="0" borderId="12" xfId="0" applyNumberFormat="1" applyFont="1" applyFill="1" applyBorder="1" applyAlignment="1" applyProtection="1">
      <alignment horizontal="center"/>
    </xf>
    <xf numFmtId="9" fontId="2" fillId="0" borderId="10" xfId="1" applyFont="1" applyFill="1" applyBorder="1" applyAlignment="1" applyProtection="1">
      <alignment horizontal="right"/>
    </xf>
    <xf numFmtId="164" fontId="2" fillId="0" borderId="10" xfId="0" applyNumberFormat="1" applyFont="1" applyFill="1" applyBorder="1" applyAlignment="1" applyProtection="1">
      <alignment horizontal="right"/>
    </xf>
    <xf numFmtId="164" fontId="2" fillId="0" borderId="12" xfId="0" applyNumberFormat="1" applyFont="1" applyFill="1" applyBorder="1" applyAlignment="1" applyProtection="1">
      <alignment horizontal="right"/>
    </xf>
    <xf numFmtId="164" fontId="9" fillId="0" borderId="16" xfId="0" applyNumberFormat="1" applyFont="1" applyFill="1" applyBorder="1" applyAlignment="1" applyProtection="1">
      <alignment horizontal="center"/>
    </xf>
    <xf numFmtId="164" fontId="9" fillId="0" borderId="17" xfId="0" applyNumberFormat="1" applyFont="1" applyFill="1" applyBorder="1" applyAlignment="1" applyProtection="1">
      <alignment vertical="center"/>
    </xf>
    <xf numFmtId="164" fontId="9" fillId="0" borderId="6" xfId="0" applyNumberFormat="1" applyFont="1" applyFill="1" applyBorder="1" applyAlignment="1" applyProtection="1">
      <alignment horizontal="right"/>
    </xf>
    <xf numFmtId="164" fontId="9" fillId="0" borderId="4" xfId="0" applyNumberFormat="1" applyFont="1" applyFill="1" applyBorder="1" applyAlignment="1" applyProtection="1">
      <alignment horizontal="right"/>
    </xf>
    <xf numFmtId="164" fontId="9" fillId="0" borderId="4" xfId="0" quotePrefix="1" applyNumberFormat="1" applyFont="1" applyFill="1" applyBorder="1" applyAlignment="1" applyProtection="1">
      <alignment horizontal="right"/>
    </xf>
    <xf numFmtId="9" fontId="9" fillId="0" borderId="3" xfId="1" applyFont="1" applyFill="1" applyBorder="1" applyAlignment="1" applyProtection="1">
      <alignment horizontal="right"/>
    </xf>
    <xf numFmtId="164" fontId="9" fillId="0" borderId="5" xfId="0" applyNumberFormat="1" applyFont="1" applyFill="1" applyBorder="1" applyAlignment="1" applyProtection="1">
      <alignment vertical="center"/>
    </xf>
    <xf numFmtId="164" fontId="3" fillId="0" borderId="8" xfId="0" quotePrefix="1" applyNumberFormat="1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Protection="1"/>
    <xf numFmtId="4" fontId="21" fillId="0" borderId="0" xfId="0" applyNumberFormat="1" applyFont="1" applyFill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4" fontId="25" fillId="0" borderId="0" xfId="0" applyNumberFormat="1" applyFont="1" applyFill="1" applyAlignment="1" applyProtection="1">
      <alignment vertical="center"/>
    </xf>
    <xf numFmtId="0" fontId="0" fillId="0" borderId="0" xfId="0" applyFill="1" applyBorder="1" applyProtection="1"/>
    <xf numFmtId="0" fontId="26" fillId="0" borderId="0" xfId="0" applyFont="1" applyProtection="1"/>
    <xf numFmtId="0" fontId="32" fillId="0" borderId="0" xfId="0" applyFont="1" applyFill="1" applyProtection="1"/>
    <xf numFmtId="4" fontId="8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2" fontId="32" fillId="0" borderId="0" xfId="0" applyNumberFormat="1" applyFont="1" applyFill="1" applyProtection="1"/>
    <xf numFmtId="4" fontId="2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Alignment="1" applyProtection="1">
      <alignment vertical="center"/>
    </xf>
    <xf numFmtId="0" fontId="32" fillId="0" borderId="18" xfId="0" applyFont="1" applyFill="1" applyBorder="1" applyProtection="1"/>
    <xf numFmtId="164" fontId="35" fillId="0" borderId="0" xfId="0" applyNumberFormat="1" applyFont="1" applyFill="1" applyAlignment="1" applyProtection="1"/>
    <xf numFmtId="164" fontId="37" fillId="0" borderId="3" xfId="2" applyNumberFormat="1" applyFont="1" applyFill="1" applyBorder="1" applyAlignment="1" applyProtection="1">
      <alignment horizontal="right" wrapText="1"/>
    </xf>
    <xf numFmtId="164" fontId="37" fillId="0" borderId="3" xfId="2" applyNumberFormat="1" applyFont="1" applyFill="1" applyBorder="1" applyAlignment="1" applyProtection="1">
      <alignment horizontal="right"/>
    </xf>
    <xf numFmtId="164" fontId="10" fillId="0" borderId="3" xfId="2" applyNumberFormat="1" applyFont="1" applyFill="1" applyBorder="1" applyAlignment="1" applyProtection="1">
      <alignment horizontal="right"/>
    </xf>
    <xf numFmtId="164" fontId="38" fillId="0" borderId="0" xfId="0" applyNumberFormat="1" applyFont="1" applyFill="1" applyAlignment="1" applyProtection="1">
      <alignment horizontal="left"/>
    </xf>
    <xf numFmtId="164" fontId="39" fillId="0" borderId="0" xfId="0" applyNumberFormat="1" applyFont="1" applyFill="1" applyAlignment="1" applyProtection="1">
      <alignment horizontal="left"/>
    </xf>
    <xf numFmtId="164" fontId="16" fillId="0" borderId="0" xfId="0" applyNumberFormat="1" applyFont="1" applyFill="1" applyAlignment="1" applyProtection="1"/>
    <xf numFmtId="164" fontId="34" fillId="0" borderId="0" xfId="0" applyNumberFormat="1" applyFont="1" applyFill="1" applyAlignment="1" applyProtection="1">
      <alignment horizontal="center"/>
    </xf>
    <xf numFmtId="164" fontId="16" fillId="0" borderId="0" xfId="0" applyNumberFormat="1" applyFont="1" applyFill="1" applyBorder="1" applyAlignment="1" applyProtection="1"/>
    <xf numFmtId="164" fontId="34" fillId="0" borderId="0" xfId="0" applyNumberFormat="1" applyFont="1" applyFill="1" applyBorder="1" applyAlignment="1" applyProtection="1">
      <alignment horizontal="center"/>
    </xf>
    <xf numFmtId="164" fontId="40" fillId="0" borderId="0" xfId="0" applyNumberFormat="1" applyFont="1" applyFill="1" applyAlignment="1" applyProtection="1"/>
    <xf numFmtId="49" fontId="16" fillId="0" borderId="0" xfId="0" applyNumberFormat="1" applyFont="1" applyFill="1" applyBorder="1" applyAlignment="1" applyProtection="1"/>
    <xf numFmtId="3" fontId="16" fillId="0" borderId="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/>
    <xf numFmtId="2" fontId="29" fillId="0" borderId="0" xfId="0" applyNumberFormat="1" applyFont="1" applyFill="1" applyAlignment="1" applyProtection="1">
      <alignment horizontal="center"/>
    </xf>
    <xf numFmtId="164" fontId="22" fillId="0" borderId="0" xfId="0" applyNumberFormat="1" applyFont="1" applyFill="1" applyAlignment="1" applyProtection="1">
      <alignment horizontal="left"/>
    </xf>
    <xf numFmtId="0" fontId="32" fillId="0" borderId="0" xfId="0" applyFont="1" applyProtection="1"/>
    <xf numFmtId="2" fontId="16" fillId="0" borderId="0" xfId="0" applyNumberFormat="1" applyFont="1" applyFill="1" applyAlignment="1" applyProtection="1">
      <alignment horizontal="center"/>
    </xf>
    <xf numFmtId="2" fontId="2" fillId="0" borderId="3" xfId="0" applyNumberFormat="1" applyFont="1" applyBorder="1" applyAlignment="1" applyProtection="1">
      <alignment horizontal="center"/>
    </xf>
    <xf numFmtId="2" fontId="2" fillId="0" borderId="3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vertical="center"/>
    </xf>
    <xf numFmtId="0" fontId="26" fillId="0" borderId="0" xfId="0" applyFont="1" applyFill="1" applyProtection="1"/>
    <xf numFmtId="0" fontId="9" fillId="0" borderId="0" xfId="0" applyFont="1" applyFill="1" applyAlignment="1" applyProtection="1">
      <alignment vertical="top"/>
    </xf>
    <xf numFmtId="49" fontId="16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0" fontId="34" fillId="0" borderId="0" xfId="0" applyFont="1" applyFill="1" applyAlignment="1" applyProtection="1">
      <alignment horizontal="center" vertical="center"/>
    </xf>
    <xf numFmtId="2" fontId="0" fillId="0" borderId="0" xfId="0" applyNumberFormat="1" applyProtection="1"/>
    <xf numFmtId="2" fontId="3" fillId="0" borderId="0" xfId="0" applyNumberFormat="1" applyFont="1" applyBorder="1" applyAlignment="1" applyProtection="1">
      <alignment horizontal="center"/>
    </xf>
    <xf numFmtId="3" fontId="16" fillId="0" borderId="0" xfId="0" applyNumberFormat="1" applyFont="1" applyFill="1" applyAlignment="1" applyProtection="1">
      <alignment horizontal="center"/>
    </xf>
    <xf numFmtId="3" fontId="16" fillId="0" borderId="0" xfId="0" applyNumberFormat="1" applyFont="1" applyFill="1" applyAlignment="1" applyProtection="1">
      <alignment horizontal="center" vertical="center"/>
    </xf>
    <xf numFmtId="3" fontId="26" fillId="0" borderId="0" xfId="0" applyNumberFormat="1" applyFont="1" applyFill="1" applyAlignment="1" applyProtection="1">
      <alignment horizontal="center"/>
    </xf>
    <xf numFmtId="164" fontId="34" fillId="0" borderId="0" xfId="0" applyNumberFormat="1" applyFont="1" applyFill="1" applyAlignment="1" applyProtection="1">
      <alignment horizontal="center" vertical="center"/>
    </xf>
    <xf numFmtId="0" fontId="41" fillId="0" borderId="0" xfId="0" applyFont="1" applyFill="1" applyAlignment="1" applyProtection="1">
      <alignment horizontal="center"/>
    </xf>
    <xf numFmtId="164" fontId="34" fillId="0" borderId="0" xfId="0" applyNumberFormat="1" applyFont="1" applyFill="1" applyBorder="1" applyAlignment="1" applyProtection="1">
      <alignment horizontal="center" vertical="center"/>
    </xf>
    <xf numFmtId="4" fontId="34" fillId="0" borderId="0" xfId="0" applyNumberFormat="1" applyFont="1" applyFill="1" applyAlignment="1" applyProtection="1">
      <alignment vertical="center"/>
    </xf>
    <xf numFmtId="4" fontId="34" fillId="0" borderId="0" xfId="0" applyNumberFormat="1" applyFont="1" applyFill="1" applyBorder="1" applyAlignment="1" applyProtection="1">
      <alignment vertical="center"/>
    </xf>
    <xf numFmtId="2" fontId="32" fillId="0" borderId="0" xfId="0" applyNumberFormat="1" applyFont="1" applyProtection="1"/>
    <xf numFmtId="3" fontId="3" fillId="0" borderId="1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horizontal="center"/>
    </xf>
    <xf numFmtId="3" fontId="3" fillId="0" borderId="5" xfId="0" applyNumberFormat="1" applyFont="1" applyFill="1" applyBorder="1" applyAlignment="1" applyProtection="1">
      <alignment horizontal="center"/>
    </xf>
    <xf numFmtId="3" fontId="3" fillId="0" borderId="6" xfId="0" applyNumberFormat="1" applyFont="1" applyFill="1" applyBorder="1" applyAlignment="1" applyProtection="1">
      <alignment horizont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/>
    </xf>
    <xf numFmtId="3" fontId="2" fillId="0" borderId="3" xfId="0" applyNumberFormat="1" applyFont="1" applyFill="1" applyBorder="1" applyAlignment="1" applyProtection="1">
      <alignment horizontal="center"/>
    </xf>
    <xf numFmtId="164" fontId="3" fillId="0" borderId="3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3" fontId="9" fillId="0" borderId="3" xfId="0" applyNumberFormat="1" applyFont="1" applyFill="1" applyBorder="1" applyAlignment="1" applyProtection="1">
      <alignment horizontal="center"/>
    </xf>
    <xf numFmtId="164" fontId="19" fillId="0" borderId="3" xfId="0" applyNumberFormat="1" applyFont="1" applyFill="1" applyBorder="1" applyAlignment="1" applyProtection="1">
      <alignment horizontal="center"/>
    </xf>
    <xf numFmtId="1" fontId="3" fillId="0" borderId="3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Alignment="1" applyProtection="1">
      <alignment horizontal="center" vertical="center"/>
    </xf>
    <xf numFmtId="164" fontId="3" fillId="0" borderId="0" xfId="0" quotePrefix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1" fontId="19" fillId="0" borderId="3" xfId="0" applyNumberFormat="1" applyFon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right" vertical="center"/>
    </xf>
    <xf numFmtId="0" fontId="9" fillId="0" borderId="15" xfId="0" applyFont="1" applyFill="1" applyBorder="1" applyAlignment="1" applyProtection="1">
      <alignment horizontal="right"/>
    </xf>
    <xf numFmtId="2" fontId="2" fillId="0" borderId="15" xfId="0" applyNumberFormat="1" applyFont="1" applyFill="1" applyBorder="1" applyAlignment="1" applyProtection="1">
      <alignment horizontal="right"/>
    </xf>
    <xf numFmtId="2" fontId="3" fillId="0" borderId="15" xfId="0" applyNumberFormat="1" applyFont="1" applyFill="1" applyBorder="1" applyAlignment="1" applyProtection="1">
      <alignment horizontal="right"/>
    </xf>
    <xf numFmtId="164" fontId="3" fillId="0" borderId="19" xfId="0" applyNumberFormat="1" applyFont="1" applyFill="1" applyBorder="1" applyAlignment="1" applyProtection="1">
      <alignment horizontal="right"/>
    </xf>
    <xf numFmtId="0" fontId="2" fillId="0" borderId="5" xfId="0" applyFont="1" applyFill="1" applyBorder="1" applyAlignment="1" applyProtection="1"/>
    <xf numFmtId="2" fontId="3" fillId="0" borderId="5" xfId="0" applyNumberFormat="1" applyFont="1" applyFill="1" applyBorder="1" applyAlignment="1" applyProtection="1"/>
    <xf numFmtId="164" fontId="2" fillId="0" borderId="6" xfId="0" applyNumberFormat="1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center" vertical="center"/>
    </xf>
    <xf numFmtId="164" fontId="2" fillId="0" borderId="5" xfId="0" quotePrefix="1" applyNumberFormat="1" applyFont="1" applyFill="1" applyBorder="1" applyAlignment="1" applyProtection="1">
      <alignment horizontal="right"/>
    </xf>
    <xf numFmtId="2" fontId="2" fillId="0" borderId="5" xfId="0" quotePrefix="1" applyNumberFormat="1" applyFont="1" applyFill="1" applyBorder="1" applyAlignment="1" applyProtection="1">
      <alignment horizontal="right"/>
      <protection locked="0"/>
    </xf>
    <xf numFmtId="164" fontId="2" fillId="0" borderId="15" xfId="0" quotePrefix="1" applyNumberFormat="1" applyFont="1" applyFill="1" applyBorder="1" applyAlignment="1" applyProtection="1">
      <alignment horizontal="right"/>
    </xf>
    <xf numFmtId="2" fontId="2" fillId="0" borderId="15" xfId="0" quotePrefix="1" applyNumberFormat="1" applyFont="1" applyFill="1" applyBorder="1" applyAlignment="1" applyProtection="1">
      <alignment horizontal="right"/>
      <protection locked="0"/>
    </xf>
    <xf numFmtId="3" fontId="9" fillId="0" borderId="3" xfId="0" quotePrefix="1" applyNumberFormat="1" applyFont="1" applyFill="1" applyBorder="1" applyAlignment="1" applyProtection="1">
      <alignment horizontal="center"/>
    </xf>
    <xf numFmtId="0" fontId="19" fillId="0" borderId="3" xfId="0" applyFont="1" applyFill="1" applyBorder="1" applyAlignment="1" applyProtection="1">
      <alignment horizontal="center"/>
    </xf>
    <xf numFmtId="3" fontId="2" fillId="0" borderId="0" xfId="0" quotePrefix="1" applyNumberFormat="1" applyFont="1" applyFill="1" applyBorder="1" applyAlignment="1" applyProtection="1">
      <alignment horizontal="center"/>
    </xf>
    <xf numFmtId="3" fontId="9" fillId="0" borderId="0" xfId="0" quotePrefix="1" applyNumberFormat="1" applyFont="1" applyFill="1" applyBorder="1" applyAlignment="1" applyProtection="1">
      <alignment horizontal="center"/>
    </xf>
    <xf numFmtId="164" fontId="19" fillId="0" borderId="0" xfId="0" applyNumberFormat="1" applyFont="1" applyFill="1" applyBorder="1" applyAlignment="1" applyProtection="1">
      <alignment horizontal="center"/>
    </xf>
    <xf numFmtId="3" fontId="2" fillId="0" borderId="5" xfId="0" applyNumberFormat="1" applyFont="1" applyFill="1" applyBorder="1" applyAlignment="1" applyProtection="1">
      <alignment horizontal="center"/>
    </xf>
    <xf numFmtId="164" fontId="3" fillId="0" borderId="5" xfId="0" applyNumberFormat="1" applyFont="1" applyFill="1" applyBorder="1" applyAlignment="1" applyProtection="1">
      <alignment horizont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3" fontId="3" fillId="0" borderId="8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 applyProtection="1">
      <alignment horizontal="center"/>
    </xf>
    <xf numFmtId="164" fontId="19" fillId="0" borderId="0" xfId="0" applyNumberFormat="1" applyFont="1" applyFill="1" applyAlignment="1" applyProtection="1">
      <alignment horizontal="center"/>
    </xf>
    <xf numFmtId="164" fontId="19" fillId="0" borderId="6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center"/>
    </xf>
    <xf numFmtId="3" fontId="9" fillId="0" borderId="15" xfId="0" applyNumberFormat="1" applyFont="1" applyFill="1" applyBorder="1" applyAlignment="1" applyProtection="1">
      <alignment horizontal="center"/>
    </xf>
    <xf numFmtId="0" fontId="19" fillId="0" borderId="15" xfId="0" applyFont="1" applyFill="1" applyBorder="1" applyAlignment="1" applyProtection="1">
      <alignment horizontal="center"/>
    </xf>
    <xf numFmtId="164" fontId="19" fillId="0" borderId="15" xfId="0" applyNumberFormat="1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3" fontId="3" fillId="0" borderId="19" xfId="0" applyNumberFormat="1" applyFont="1" applyFill="1" applyBorder="1" applyAlignment="1" applyProtection="1">
      <alignment horizontal="center"/>
    </xf>
    <xf numFmtId="164" fontId="3" fillId="0" borderId="19" xfId="0" applyNumberFormat="1" applyFont="1" applyFill="1" applyBorder="1" applyAlignment="1" applyProtection="1">
      <alignment horizontal="center"/>
    </xf>
    <xf numFmtId="164" fontId="3" fillId="0" borderId="19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2" fillId="0" borderId="3" xfId="0" applyFont="1" applyBorder="1" applyProtection="1"/>
    <xf numFmtId="3" fontId="2" fillId="0" borderId="15" xfId="0" applyNumberFormat="1" applyFont="1" applyFill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</xf>
    <xf numFmtId="164" fontId="3" fillId="0" borderId="14" xfId="0" applyNumberFormat="1" applyFont="1" applyFill="1" applyBorder="1" applyAlignment="1" applyProtection="1">
      <alignment horizontal="center"/>
    </xf>
    <xf numFmtId="164" fontId="3" fillId="0" borderId="14" xfId="0" applyNumberFormat="1" applyFont="1" applyFill="1" applyBorder="1" applyAlignment="1" applyProtection="1">
      <alignment horizontal="center" vertical="center"/>
    </xf>
    <xf numFmtId="0" fontId="42" fillId="0" borderId="0" xfId="0" applyFont="1" applyProtection="1"/>
    <xf numFmtId="1" fontId="3" fillId="0" borderId="0" xfId="0" applyNumberFormat="1" applyFont="1" applyFill="1" applyBorder="1" applyAlignment="1" applyProtection="1">
      <alignment horizontal="center"/>
    </xf>
    <xf numFmtId="2" fontId="3" fillId="0" borderId="19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>
      <alignment horizontal="center"/>
    </xf>
    <xf numFmtId="164" fontId="3" fillId="0" borderId="15" xfId="0" applyNumberFormat="1" applyFont="1" applyFill="1" applyBorder="1" applyAlignment="1" applyProtection="1">
      <alignment horizontal="center"/>
    </xf>
    <xf numFmtId="164" fontId="3" fillId="0" borderId="15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Fill="1" applyBorder="1" applyAlignment="1" applyProtection="1"/>
    <xf numFmtId="164" fontId="2" fillId="0" borderId="6" xfId="0" applyNumberFormat="1" applyFont="1" applyFill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left"/>
    </xf>
    <xf numFmtId="164" fontId="2" fillId="0" borderId="17" xfId="0" applyNumberFormat="1" applyFont="1" applyFill="1" applyBorder="1" applyAlignment="1" applyProtection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4" fontId="9" fillId="0" borderId="12" xfId="0" applyNumberFormat="1" applyFont="1" applyFill="1" applyBorder="1" applyAlignment="1" applyProtection="1">
      <alignment horizontal="center"/>
    </xf>
    <xf numFmtId="164" fontId="9" fillId="0" borderId="10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/>
    <xf numFmtId="2" fontId="2" fillId="0" borderId="15" xfId="0" applyNumberFormat="1" applyFont="1" applyFill="1" applyBorder="1" applyAlignment="1" applyProtection="1">
      <alignment horizontal="right"/>
      <protection locked="0"/>
    </xf>
    <xf numFmtId="164" fontId="2" fillId="0" borderId="17" xfId="0" applyNumberFormat="1" applyFont="1" applyFill="1" applyBorder="1" applyAlignment="1" applyProtection="1"/>
    <xf numFmtId="2" fontId="3" fillId="0" borderId="17" xfId="0" applyNumberFormat="1" applyFont="1" applyFill="1" applyBorder="1" applyAlignment="1" applyProtection="1"/>
    <xf numFmtId="164" fontId="2" fillId="0" borderId="5" xfId="0" applyNumberFormat="1" applyFont="1" applyFill="1" applyBorder="1" applyAlignment="1" applyProtection="1">
      <alignment horizontal="left"/>
    </xf>
    <xf numFmtId="164" fontId="2" fillId="0" borderId="5" xfId="0" applyNumberFormat="1" applyFont="1" applyFill="1" applyBorder="1" applyAlignment="1" applyProtection="1">
      <alignment horizontal="center" vertical="center"/>
    </xf>
    <xf numFmtId="164" fontId="2" fillId="0" borderId="18" xfId="0" applyNumberFormat="1" applyFont="1" applyFill="1" applyBorder="1" applyAlignment="1" applyProtection="1">
      <alignment horizontal="left"/>
    </xf>
    <xf numFmtId="164" fontId="2" fillId="0" borderId="18" xfId="0" applyNumberFormat="1" applyFont="1" applyFill="1" applyBorder="1" applyAlignment="1" applyProtection="1"/>
    <xf numFmtId="164" fontId="2" fillId="0" borderId="18" xfId="0" applyNumberFormat="1" applyFont="1" applyFill="1" applyBorder="1" applyAlignment="1" applyProtection="1">
      <alignment horizontal="center" vertical="center"/>
    </xf>
    <xf numFmtId="164" fontId="2" fillId="0" borderId="18" xfId="0" applyNumberFormat="1" applyFont="1" applyFill="1" applyBorder="1" applyAlignment="1" applyProtection="1">
      <alignment horizontal="right"/>
    </xf>
    <xf numFmtId="2" fontId="3" fillId="0" borderId="18" xfId="0" applyNumberFormat="1" applyFont="1" applyFill="1" applyBorder="1" applyAlignment="1" applyProtection="1">
      <alignment horizontal="right"/>
    </xf>
    <xf numFmtId="0" fontId="19" fillId="0" borderId="3" xfId="0" applyFont="1" applyFill="1" applyBorder="1" applyAlignment="1" applyProtection="1">
      <alignment horizontal="center" vertical="center"/>
    </xf>
    <xf numFmtId="164" fontId="3" fillId="0" borderId="5" xfId="0" quotePrefix="1" applyNumberFormat="1" applyFont="1" applyFill="1" applyBorder="1" applyAlignment="1" applyProtection="1">
      <alignment horizontal="center"/>
    </xf>
    <xf numFmtId="164" fontId="3" fillId="0" borderId="0" xfId="0" quotePrefix="1" applyNumberFormat="1" applyFont="1" applyFill="1" applyBorder="1" applyAlignment="1" applyProtection="1">
      <alignment horizontal="center"/>
    </xf>
    <xf numFmtId="0" fontId="43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Protection="1"/>
    <xf numFmtId="3" fontId="2" fillId="0" borderId="18" xfId="0" applyNumberFormat="1" applyFont="1" applyFill="1" applyBorder="1" applyAlignment="1" applyProtection="1">
      <alignment horizontal="center"/>
    </xf>
    <xf numFmtId="164" fontId="3" fillId="0" borderId="18" xfId="0" applyNumberFormat="1" applyFont="1" applyFill="1" applyBorder="1" applyAlignment="1" applyProtection="1">
      <alignment horizontal="center" vertical="center"/>
    </xf>
    <xf numFmtId="3" fontId="2" fillId="0" borderId="17" xfId="0" applyNumberFormat="1" applyFont="1" applyFill="1" applyBorder="1" applyAlignment="1" applyProtection="1">
      <alignment horizontal="center"/>
    </xf>
    <xf numFmtId="164" fontId="3" fillId="0" borderId="17" xfId="0" applyNumberFormat="1" applyFont="1" applyFill="1" applyBorder="1" applyAlignment="1" applyProtection="1">
      <alignment horizontal="center" vertical="center"/>
    </xf>
    <xf numFmtId="3" fontId="2" fillId="0" borderId="4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3" xfId="0" quotePrefix="1" applyNumberFormat="1" applyFont="1" applyFill="1" applyBorder="1" applyAlignment="1" applyProtection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/>
    </xf>
    <xf numFmtId="164" fontId="19" fillId="0" borderId="5" xfId="0" applyNumberFormat="1" applyFont="1" applyFill="1" applyBorder="1" applyAlignment="1" applyProtection="1">
      <alignment horizontal="center"/>
    </xf>
    <xf numFmtId="3" fontId="9" fillId="0" borderId="4" xfId="0" applyNumberFormat="1" applyFont="1" applyFill="1" applyBorder="1" applyAlignment="1" applyProtection="1">
      <alignment horizontal="center"/>
    </xf>
    <xf numFmtId="3" fontId="9" fillId="0" borderId="10" xfId="0" applyNumberFormat="1" applyFont="1" applyFill="1" applyBorder="1" applyAlignment="1" applyProtection="1">
      <alignment horizontal="center"/>
    </xf>
    <xf numFmtId="3" fontId="9" fillId="0" borderId="10" xfId="0" quotePrefix="1" applyNumberFormat="1" applyFont="1" applyFill="1" applyBorder="1" applyAlignment="1" applyProtection="1">
      <alignment horizontal="center"/>
    </xf>
    <xf numFmtId="3" fontId="9" fillId="0" borderId="4" xfId="0" quotePrefix="1" applyNumberFormat="1" applyFont="1" applyFill="1" applyBorder="1" applyAlignment="1" applyProtection="1">
      <alignment horizontal="center"/>
    </xf>
    <xf numFmtId="3" fontId="9" fillId="0" borderId="6" xfId="0" quotePrefix="1" applyNumberFormat="1" applyFont="1" applyFill="1" applyBorder="1" applyAlignment="1" applyProtection="1">
      <alignment horizontal="center"/>
    </xf>
    <xf numFmtId="3" fontId="8" fillId="0" borderId="3" xfId="0" applyNumberFormat="1" applyFont="1" applyFill="1" applyBorder="1" applyAlignment="1" applyProtection="1">
      <alignment horizontal="center"/>
    </xf>
    <xf numFmtId="164" fontId="19" fillId="0" borderId="3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Alignment="1" applyProtection="1">
      <alignment horizontal="center"/>
    </xf>
    <xf numFmtId="164" fontId="29" fillId="0" borderId="0" xfId="0" applyNumberFormat="1" applyFont="1" applyFill="1" applyAlignment="1" applyProtection="1">
      <alignment horizontal="center"/>
    </xf>
    <xf numFmtId="3" fontId="2" fillId="0" borderId="3" xfId="0" quotePrefix="1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 vertical="center"/>
    </xf>
    <xf numFmtId="3" fontId="18" fillId="0" borderId="0" xfId="0" applyNumberFormat="1" applyFont="1" applyFill="1" applyBorder="1" applyAlignment="1" applyProtection="1">
      <alignment horizontal="center"/>
    </xf>
    <xf numFmtId="164" fontId="17" fillId="0" borderId="0" xfId="0" applyNumberFormat="1" applyFont="1" applyFill="1" applyBorder="1" applyAlignment="1" applyProtection="1">
      <alignment horizontal="center"/>
    </xf>
    <xf numFmtId="164" fontId="17" fillId="0" borderId="0" xfId="0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Fill="1" applyAlignment="1" applyProtection="1">
      <alignment horizontal="center"/>
    </xf>
    <xf numFmtId="4" fontId="15" fillId="0" borderId="0" xfId="0" applyNumberFormat="1" applyFont="1" applyFill="1" applyBorder="1" applyAlignment="1" applyProtection="1">
      <alignment horizontal="center"/>
    </xf>
    <xf numFmtId="4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4" fontId="15" fillId="0" borderId="0" xfId="0" applyNumberFormat="1" applyFont="1" applyFill="1" applyAlignment="1" applyProtection="1">
      <alignment horizontal="center" vertical="center"/>
    </xf>
    <xf numFmtId="3" fontId="13" fillId="0" borderId="3" xfId="0" applyNumberFormat="1" applyFont="1" applyFill="1" applyBorder="1" applyAlignment="1" applyProtection="1">
      <alignment horizontal="center" vertical="center"/>
    </xf>
    <xf numFmtId="164" fontId="15" fillId="0" borderId="3" xfId="0" applyNumberFormat="1" applyFont="1" applyFill="1" applyBorder="1" applyAlignment="1" applyProtection="1">
      <alignment horizontal="center" vertical="center"/>
    </xf>
    <xf numFmtId="164" fontId="15" fillId="0" borderId="3" xfId="0" applyNumberFormat="1" applyFont="1" applyFill="1" applyBorder="1" applyAlignment="1" applyProtection="1">
      <alignment horizontal="center"/>
    </xf>
    <xf numFmtId="3" fontId="13" fillId="0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horizontal="right"/>
    </xf>
    <xf numFmtId="3" fontId="2" fillId="0" borderId="0" xfId="0" applyNumberFormat="1" applyFont="1" applyFill="1" applyBorder="1" applyAlignment="1" applyProtection="1"/>
    <xf numFmtId="3" fontId="2" fillId="0" borderId="0" xfId="0" applyNumberFormat="1" applyFont="1" applyFill="1" applyAlignment="1" applyProtection="1"/>
    <xf numFmtId="164" fontId="3" fillId="0" borderId="3" xfId="0" applyNumberFormat="1" applyFont="1" applyFill="1" applyBorder="1" applyAlignment="1" applyProtection="1">
      <alignment vertical="center"/>
    </xf>
    <xf numFmtId="3" fontId="2" fillId="0" borderId="5" xfId="0" applyNumberFormat="1" applyFont="1" applyFill="1" applyBorder="1" applyAlignment="1" applyProtection="1"/>
    <xf numFmtId="164" fontId="2" fillId="0" borderId="5" xfId="0" applyNumberFormat="1" applyFont="1" applyFill="1" applyBorder="1" applyAlignment="1" applyProtection="1">
      <alignment horizontal="center"/>
    </xf>
    <xf numFmtId="164" fontId="3" fillId="0" borderId="5" xfId="0" applyNumberFormat="1" applyFont="1" applyFill="1" applyBorder="1" applyAlignment="1" applyProtection="1">
      <alignment horizontal="right"/>
    </xf>
    <xf numFmtId="9" fontId="2" fillId="0" borderId="0" xfId="0" applyNumberFormat="1" applyFont="1" applyFill="1" applyBorder="1" applyAlignment="1" applyProtection="1">
      <alignment horizontal="center"/>
    </xf>
    <xf numFmtId="3" fontId="2" fillId="0" borderId="5" xfId="0" quotePrefix="1" applyNumberFormat="1" applyFont="1" applyFill="1" applyBorder="1" applyAlignment="1" applyProtection="1">
      <alignment horizontal="center"/>
    </xf>
    <xf numFmtId="9" fontId="2" fillId="0" borderId="0" xfId="1" applyFont="1" applyFill="1" applyBorder="1" applyAlignment="1" applyProtection="1">
      <alignment horizontal="right"/>
    </xf>
    <xf numFmtId="3" fontId="9" fillId="0" borderId="0" xfId="0" applyNumberFormat="1" applyFont="1" applyFill="1" applyBorder="1" applyAlignment="1" applyProtection="1"/>
    <xf numFmtId="164" fontId="19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Protection="1"/>
    <xf numFmtId="3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3" fontId="9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vertical="top"/>
    </xf>
    <xf numFmtId="49" fontId="2" fillId="0" borderId="0" xfId="0" applyNumberFormat="1" applyFont="1" applyFill="1" applyAlignment="1" applyProtection="1">
      <alignment horizontal="right"/>
    </xf>
    <xf numFmtId="49" fontId="3" fillId="0" borderId="0" xfId="0" applyNumberFormat="1" applyFont="1" applyFill="1" applyAlignment="1" applyProtection="1">
      <alignment horizontal="right"/>
    </xf>
    <xf numFmtId="49" fontId="3" fillId="0" borderId="0" xfId="0" applyNumberFormat="1" applyFont="1" applyFill="1" applyAlignment="1" applyProtection="1">
      <alignment horizontal="center"/>
    </xf>
    <xf numFmtId="49" fontId="2" fillId="0" borderId="0" xfId="0" applyNumberFormat="1" applyFont="1" applyFill="1" applyAlignment="1" applyProtection="1">
      <alignment horizontal="center"/>
    </xf>
    <xf numFmtId="3" fontId="22" fillId="0" borderId="0" xfId="0" applyNumberFormat="1" applyFont="1" applyFill="1" applyAlignment="1" applyProtection="1">
      <alignment horizontal="left"/>
    </xf>
    <xf numFmtId="164" fontId="22" fillId="0" borderId="0" xfId="0" applyNumberFormat="1" applyFont="1" applyFill="1" applyAlignment="1" applyProtection="1">
      <alignment horizontal="center"/>
    </xf>
    <xf numFmtId="0" fontId="9" fillId="0" borderId="14" xfId="0" applyFont="1" applyFill="1" applyBorder="1" applyAlignment="1" applyProtection="1">
      <alignment horizontal="left" vertical="center"/>
    </xf>
    <xf numFmtId="3" fontId="2" fillId="0" borderId="19" xfId="0" applyNumberFormat="1" applyFont="1" applyFill="1" applyBorder="1" applyAlignment="1" applyProtection="1"/>
    <xf numFmtId="164" fontId="2" fillId="0" borderId="19" xfId="0" applyNumberFormat="1" applyFont="1" applyFill="1" applyBorder="1" applyAlignment="1" applyProtection="1"/>
    <xf numFmtId="0" fontId="42" fillId="0" borderId="19" xfId="0" applyFont="1" applyFill="1" applyBorder="1" applyAlignment="1" applyProtection="1">
      <alignment horizontal="center"/>
    </xf>
    <xf numFmtId="2" fontId="3" fillId="0" borderId="19" xfId="0" applyNumberFormat="1" applyFont="1" applyFill="1" applyBorder="1" applyAlignment="1" applyProtection="1">
      <alignment horizontal="right"/>
    </xf>
    <xf numFmtId="164" fontId="3" fillId="0" borderId="15" xfId="0" applyNumberFormat="1" applyFont="1" applyFill="1" applyBorder="1" applyAlignment="1" applyProtection="1">
      <alignment horizontal="center" vertical="center"/>
    </xf>
    <xf numFmtId="164" fontId="2" fillId="0" borderId="15" xfId="0" applyNumberFormat="1" applyFont="1" applyFill="1" applyBorder="1" applyAlignment="1" applyProtection="1">
      <alignment horizontal="right"/>
    </xf>
    <xf numFmtId="3" fontId="13" fillId="0" borderId="3" xfId="0" applyNumberFormat="1" applyFont="1" applyFill="1" applyBorder="1" applyAlignment="1" applyProtection="1">
      <alignment horizontal="center"/>
    </xf>
    <xf numFmtId="0" fontId="45" fillId="0" borderId="0" xfId="0" applyFont="1" applyFill="1" applyProtection="1"/>
    <xf numFmtId="2" fontId="46" fillId="0" borderId="3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center" vertical="center"/>
    </xf>
    <xf numFmtId="3" fontId="44" fillId="0" borderId="0" xfId="0" applyNumberFormat="1" applyFont="1" applyFill="1" applyAlignment="1" applyProtection="1">
      <alignment horizontal="center"/>
    </xf>
    <xf numFmtId="0" fontId="44" fillId="0" borderId="18" xfId="0" applyFont="1" applyFill="1" applyBorder="1" applyProtection="1"/>
    <xf numFmtId="3" fontId="44" fillId="0" borderId="18" xfId="0" applyNumberFormat="1" applyFont="1" applyFill="1" applyBorder="1" applyAlignment="1" applyProtection="1">
      <alignment horizontal="center"/>
    </xf>
    <xf numFmtId="3" fontId="44" fillId="0" borderId="0" xfId="0" applyNumberFormat="1" applyFont="1" applyFill="1" applyAlignment="1" applyProtection="1">
      <alignment horizontal="right"/>
    </xf>
    <xf numFmtId="0" fontId="44" fillId="0" borderId="0" xfId="0" applyFont="1" applyProtection="1"/>
    <xf numFmtId="164" fontId="47" fillId="0" borderId="0" xfId="0" applyNumberFormat="1" applyFont="1" applyFill="1" applyBorder="1" applyAlignment="1" applyProtection="1">
      <alignment horizontal="center"/>
    </xf>
    <xf numFmtId="164" fontId="47" fillId="0" borderId="0" xfId="0" applyNumberFormat="1" applyFont="1" applyFill="1" applyBorder="1" applyAlignment="1" applyProtection="1">
      <alignment horizontal="left"/>
    </xf>
    <xf numFmtId="164" fontId="48" fillId="0" borderId="0" xfId="0" applyNumberFormat="1" applyFont="1" applyFill="1" applyBorder="1" applyAlignment="1" applyProtection="1">
      <alignment horizontal="left"/>
    </xf>
    <xf numFmtId="164" fontId="3" fillId="0" borderId="19" xfId="0" quotePrefix="1" applyNumberFormat="1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2" fontId="13" fillId="0" borderId="5" xfId="0" applyNumberFormat="1" applyFont="1" applyFill="1" applyBorder="1" applyAlignment="1" applyProtection="1">
      <alignment horizontal="center"/>
    </xf>
    <xf numFmtId="4" fontId="2" fillId="0" borderId="18" xfId="0" applyNumberFormat="1" applyFont="1" applyFill="1" applyBorder="1" applyAlignment="1" applyProtection="1">
      <alignment vertical="center"/>
    </xf>
    <xf numFmtId="3" fontId="49" fillId="0" borderId="0" xfId="0" applyNumberFormat="1" applyFont="1" applyFill="1" applyAlignment="1" applyProtection="1">
      <alignment horizontal="right"/>
    </xf>
    <xf numFmtId="4" fontId="3" fillId="0" borderId="0" xfId="0" applyNumberFormat="1" applyFont="1" applyFill="1" applyAlignment="1" applyProtection="1">
      <alignment vertical="center"/>
    </xf>
    <xf numFmtId="2" fontId="0" fillId="0" borderId="0" xfId="0" applyNumberFormat="1" applyFill="1" applyProtection="1"/>
    <xf numFmtId="0" fontId="3" fillId="0" borderId="3" xfId="0" applyFont="1" applyFill="1" applyBorder="1" applyAlignment="1" applyProtection="1">
      <alignment horizontal="center"/>
    </xf>
    <xf numFmtId="2" fontId="3" fillId="0" borderId="6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protection locked="0"/>
    </xf>
    <xf numFmtId="2" fontId="3" fillId="0" borderId="0" xfId="0" applyNumberFormat="1" applyFont="1" applyFill="1" applyAlignment="1" applyProtection="1">
      <alignment vertical="center"/>
    </xf>
    <xf numFmtId="2" fontId="3" fillId="0" borderId="3" xfId="0" applyNumberFormat="1" applyFont="1" applyBorder="1" applyAlignment="1" applyProtection="1">
      <alignment horizontal="center"/>
    </xf>
    <xf numFmtId="2" fontId="51" fillId="0" borderId="0" xfId="0" applyNumberFormat="1" applyFont="1" applyFill="1" applyProtection="1"/>
    <xf numFmtId="2" fontId="15" fillId="0" borderId="15" xfId="0" applyNumberFormat="1" applyFont="1" applyFill="1" applyBorder="1" applyAlignment="1" applyProtection="1">
      <alignment horizontal="right"/>
    </xf>
    <xf numFmtId="2" fontId="42" fillId="0" borderId="0" xfId="0" applyNumberFormat="1" applyFont="1" applyFill="1" applyProtection="1"/>
    <xf numFmtId="0" fontId="50" fillId="0" borderId="0" xfId="0" applyFont="1" applyProtection="1"/>
    <xf numFmtId="2" fontId="2" fillId="0" borderId="2" xfId="0" applyNumberFormat="1" applyFont="1" applyFill="1" applyBorder="1" applyAlignment="1" applyProtection="1"/>
    <xf numFmtId="164" fontId="8" fillId="0" borderId="0" xfId="0" applyNumberFormat="1" applyFont="1" applyFill="1" applyAlignment="1" applyProtection="1">
      <alignment vertical="center"/>
    </xf>
    <xf numFmtId="164" fontId="7" fillId="0" borderId="3" xfId="0" applyNumberFormat="1" applyFont="1" applyFill="1" applyBorder="1" applyAlignment="1" applyProtection="1">
      <alignment vertical="center"/>
    </xf>
    <xf numFmtId="164" fontId="7" fillId="0" borderId="0" xfId="0" applyNumberFormat="1" applyFont="1" applyFill="1" applyAlignment="1" applyProtection="1">
      <alignment vertical="center"/>
    </xf>
    <xf numFmtId="2" fontId="7" fillId="0" borderId="0" xfId="0" applyNumberFormat="1" applyFont="1" applyFill="1" applyAlignment="1" applyProtection="1">
      <alignment horizontal="center"/>
    </xf>
    <xf numFmtId="0" fontId="0" fillId="0" borderId="0" xfId="0" applyFont="1" applyProtection="1"/>
    <xf numFmtId="2" fontId="43" fillId="0" borderId="0" xfId="0" applyNumberFormat="1" applyFont="1" applyFill="1" applyAlignment="1" applyProtection="1">
      <alignment vertical="center"/>
    </xf>
    <xf numFmtId="2" fontId="42" fillId="0" borderId="0" xfId="0" applyNumberFormat="1" applyFont="1" applyProtection="1"/>
    <xf numFmtId="2" fontId="3" fillId="0" borderId="0" xfId="0" applyNumberFormat="1" applyFont="1" applyAlignment="1" applyProtection="1">
      <alignment horizontal="center"/>
    </xf>
    <xf numFmtId="2" fontId="3" fillId="0" borderId="14" xfId="0" applyNumberFormat="1" applyFont="1" applyBorder="1" applyAlignment="1" applyProtection="1">
      <alignment horizontal="center"/>
    </xf>
    <xf numFmtId="2" fontId="15" fillId="0" borderId="0" xfId="0" applyNumberFormat="1" applyFont="1" applyFill="1" applyBorder="1" applyAlignment="1" applyProtection="1"/>
    <xf numFmtId="2" fontId="15" fillId="0" borderId="0" xfId="0" applyNumberFormat="1" applyFont="1" applyFill="1" applyBorder="1" applyAlignment="1" applyProtection="1">
      <alignment horizontal="right"/>
    </xf>
    <xf numFmtId="2" fontId="15" fillId="0" borderId="0" xfId="0" applyNumberFormat="1" applyFont="1" applyFill="1" applyAlignment="1" applyProtection="1">
      <alignment vertical="center"/>
    </xf>
    <xf numFmtId="2" fontId="15" fillId="0" borderId="5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 applyProtection="1">
      <alignment horizontal="center" vertical="center"/>
    </xf>
    <xf numFmtId="2" fontId="2" fillId="0" borderId="18" xfId="0" applyNumberFormat="1" applyFont="1" applyFill="1" applyBorder="1" applyAlignment="1" applyProtection="1">
      <alignment horizontal="right"/>
    </xf>
    <xf numFmtId="2" fontId="13" fillId="0" borderId="15" xfId="0" applyNumberFormat="1" applyFont="1" applyFill="1" applyBorder="1" applyAlignment="1" applyProtection="1">
      <alignment horizontal="right"/>
      <protection locked="0"/>
    </xf>
    <xf numFmtId="2" fontId="2" fillId="0" borderId="17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Alignment="1" applyProtection="1">
      <alignment horizontal="left" vertical="top" wrapText="1"/>
    </xf>
    <xf numFmtId="164" fontId="2" fillId="0" borderId="11" xfId="0" applyNumberFormat="1" applyFont="1" applyFill="1" applyBorder="1" applyAlignment="1" applyProtection="1">
      <alignment horizontal="left" vertical="top" wrapText="1"/>
    </xf>
    <xf numFmtId="164" fontId="13" fillId="0" borderId="0" xfId="0" applyNumberFormat="1" applyFont="1" applyFill="1" applyAlignment="1" applyProtection="1">
      <alignment horizontal="justify" vertical="top" wrapText="1"/>
    </xf>
    <xf numFmtId="2" fontId="3" fillId="0" borderId="8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2" fontId="3" fillId="0" borderId="19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</xf>
    <xf numFmtId="164" fontId="2" fillId="0" borderId="6" xfId="0" applyNumberFormat="1" applyFont="1" applyFill="1" applyBorder="1" applyAlignment="1" applyProtection="1">
      <alignment horizontal="center"/>
    </xf>
    <xf numFmtId="164" fontId="2" fillId="0" borderId="7" xfId="0" applyNumberFormat="1" applyFont="1" applyFill="1" applyBorder="1" applyAlignment="1" applyProtection="1">
      <alignment horizontal="center"/>
    </xf>
    <xf numFmtId="164" fontId="2" fillId="0" borderId="9" xfId="0" applyNumberFormat="1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horizontal="center" vertical="center"/>
    </xf>
    <xf numFmtId="164" fontId="2" fillId="0" borderId="13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9" xfId="0" applyNumberFormat="1" applyFont="1" applyFill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/>
    </xf>
    <xf numFmtId="2" fontId="3" fillId="0" borderId="19" xfId="0" quotePrefix="1" applyNumberFormat="1" applyFont="1" applyFill="1" applyBorder="1" applyAlignment="1" applyProtection="1">
      <alignment horizontal="center"/>
    </xf>
    <xf numFmtId="164" fontId="9" fillId="0" borderId="15" xfId="0" applyNumberFormat="1" applyFont="1" applyFill="1" applyBorder="1" applyAlignment="1" applyProtection="1">
      <alignment horizontal="left"/>
    </xf>
    <xf numFmtId="164" fontId="9" fillId="0" borderId="16" xfId="0" applyNumberFormat="1" applyFont="1" applyFill="1" applyBorder="1" applyAlignment="1" applyProtection="1">
      <alignment horizontal="left"/>
    </xf>
    <xf numFmtId="164" fontId="9" fillId="0" borderId="17" xfId="0" applyNumberFormat="1" applyFont="1" applyFill="1" applyBorder="1" applyAlignment="1" applyProtection="1">
      <alignment horizontal="left"/>
    </xf>
    <xf numFmtId="3" fontId="9" fillId="0" borderId="15" xfId="0" applyNumberFormat="1" applyFont="1" applyFill="1" applyBorder="1" applyAlignment="1" applyProtection="1">
      <alignment horizontal="center"/>
    </xf>
    <xf numFmtId="3" fontId="9" fillId="0" borderId="16" xfId="0" applyNumberFormat="1" applyFont="1" applyFill="1" applyBorder="1" applyAlignment="1" applyProtection="1">
      <alignment horizontal="center"/>
    </xf>
    <xf numFmtId="3" fontId="9" fillId="0" borderId="17" xfId="0" applyNumberFormat="1" applyFont="1" applyFill="1" applyBorder="1" applyAlignment="1" applyProtection="1">
      <alignment horizontal="center"/>
    </xf>
    <xf numFmtId="164" fontId="9" fillId="0" borderId="4" xfId="0" applyNumberFormat="1" applyFont="1" applyFill="1" applyBorder="1" applyAlignment="1" applyProtection="1">
      <alignment horizontal="center" vertical="center"/>
    </xf>
    <xf numFmtId="164" fontId="9" fillId="0" borderId="9" xfId="0" applyNumberFormat="1" applyFont="1" applyFill="1" applyBorder="1" applyAlignment="1" applyProtection="1">
      <alignment horizontal="center" vertical="center"/>
    </xf>
    <xf numFmtId="164" fontId="9" fillId="0" borderId="10" xfId="0" applyNumberFormat="1" applyFont="1" applyFill="1" applyBorder="1" applyAlignment="1" applyProtection="1">
      <alignment horizontal="center" vertical="center"/>
    </xf>
    <xf numFmtId="164" fontId="9" fillId="0" borderId="11" xfId="0" applyNumberFormat="1" applyFont="1" applyFill="1" applyBorder="1" applyAlignment="1" applyProtection="1">
      <alignment horizontal="center" vertical="center"/>
    </xf>
    <xf numFmtId="164" fontId="9" fillId="0" borderId="12" xfId="0" applyNumberFormat="1" applyFont="1" applyFill="1" applyBorder="1" applyAlignment="1" applyProtection="1">
      <alignment horizontal="center" vertical="center"/>
    </xf>
    <xf numFmtId="164" fontId="9" fillId="0" borderId="13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2" fontId="3" fillId="0" borderId="6" xfId="0" applyNumberFormat="1" applyFont="1" applyFill="1" applyBorder="1" applyAlignment="1" applyProtection="1">
      <alignment horizontal="center"/>
    </xf>
    <xf numFmtId="2" fontId="3" fillId="0" borderId="7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164" fontId="2" fillId="0" borderId="12" xfId="0" applyNumberFormat="1" applyFont="1" applyFill="1" applyBorder="1" applyAlignment="1" applyProtection="1">
      <alignment horizontal="center" vertical="center" wrapText="1"/>
    </xf>
    <xf numFmtId="164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9" xfId="0" applyNumberFormat="1" applyFont="1" applyFill="1" applyBorder="1" applyAlignment="1" applyProtection="1">
      <alignment horizontal="center" vertical="center" wrapText="1"/>
    </xf>
    <xf numFmtId="164" fontId="9" fillId="0" borderId="10" xfId="0" applyNumberFormat="1" applyFont="1" applyFill="1" applyBorder="1" applyAlignment="1" applyProtection="1">
      <alignment horizontal="center" vertical="center" wrapText="1"/>
    </xf>
    <xf numFmtId="164" fontId="9" fillId="0" borderId="11" xfId="0" applyNumberFormat="1" applyFont="1" applyFill="1" applyBorder="1" applyAlignment="1" applyProtection="1">
      <alignment horizontal="center" vertical="center" wrapText="1"/>
    </xf>
    <xf numFmtId="164" fontId="9" fillId="0" borderId="12" xfId="0" applyNumberFormat="1" applyFont="1" applyFill="1" applyBorder="1" applyAlignment="1" applyProtection="1">
      <alignment horizontal="center" vertic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164" fontId="2" fillId="0" borderId="15" xfId="0" applyNumberFormat="1" applyFont="1" applyFill="1" applyBorder="1" applyAlignment="1" applyProtection="1">
      <alignment horizontal="left"/>
    </xf>
    <xf numFmtId="164" fontId="2" fillId="0" borderId="16" xfId="0" applyNumberFormat="1" applyFont="1" applyFill="1" applyBorder="1" applyAlignment="1" applyProtection="1">
      <alignment horizontal="left"/>
    </xf>
    <xf numFmtId="164" fontId="2" fillId="0" borderId="17" xfId="0" applyNumberFormat="1" applyFont="1" applyFill="1" applyBorder="1" applyAlignment="1" applyProtection="1">
      <alignment horizontal="left"/>
    </xf>
    <xf numFmtId="3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Fill="1" applyBorder="1" applyAlignment="1" applyProtection="1">
      <alignment horizontal="center"/>
    </xf>
    <xf numFmtId="3" fontId="2" fillId="0" borderId="17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64" fontId="9" fillId="0" borderId="4" xfId="0" applyNumberFormat="1" applyFont="1" applyFill="1" applyBorder="1" applyAlignment="1" applyProtection="1">
      <alignment horizontal="center"/>
    </xf>
    <xf numFmtId="164" fontId="9" fillId="0" borderId="9" xfId="0" applyNumberFormat="1" applyFont="1" applyFill="1" applyBorder="1" applyAlignment="1" applyProtection="1">
      <alignment horizontal="center"/>
    </xf>
    <xf numFmtId="164" fontId="9" fillId="0" borderId="12" xfId="0" applyNumberFormat="1" applyFont="1" applyFill="1" applyBorder="1" applyAlignment="1" applyProtection="1">
      <alignment horizontal="center"/>
    </xf>
    <xf numFmtId="164" fontId="9" fillId="0" borderId="13" xfId="0" applyNumberFormat="1" applyFont="1" applyFill="1" applyBorder="1" applyAlignment="1" applyProtection="1">
      <alignment horizontal="center"/>
    </xf>
    <xf numFmtId="164" fontId="19" fillId="0" borderId="15" xfId="0" applyNumberFormat="1" applyFont="1" applyFill="1" applyBorder="1" applyAlignment="1" applyProtection="1">
      <alignment horizontal="center"/>
    </xf>
    <xf numFmtId="164" fontId="19" fillId="0" borderId="17" xfId="0" applyNumberFormat="1" applyFont="1" applyFill="1" applyBorder="1" applyAlignment="1" applyProtection="1">
      <alignment horizontal="center"/>
    </xf>
    <xf numFmtId="164" fontId="9" fillId="0" borderId="10" xfId="0" applyNumberFormat="1" applyFont="1" applyFill="1" applyBorder="1" applyAlignment="1" applyProtection="1">
      <alignment horizontal="center"/>
    </xf>
    <xf numFmtId="164" fontId="9" fillId="0" borderId="11" xfId="0" applyNumberFormat="1" applyFont="1" applyFill="1" applyBorder="1" applyAlignment="1" applyProtection="1">
      <alignment horizontal="center"/>
    </xf>
    <xf numFmtId="164" fontId="3" fillId="0" borderId="15" xfId="0" applyNumberFormat="1" applyFont="1" applyFill="1" applyBorder="1" applyAlignment="1" applyProtection="1">
      <alignment horizontal="center"/>
    </xf>
    <xf numFmtId="164" fontId="3" fillId="0" borderId="17" xfId="0" applyNumberFormat="1" applyFont="1" applyFill="1" applyBorder="1" applyAlignment="1" applyProtection="1">
      <alignment horizont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164" fontId="2" fillId="0" borderId="14" xfId="0" applyNumberFormat="1" applyFont="1" applyFill="1" applyBorder="1" applyAlignment="1" applyProtection="1">
      <alignment horizontal="center" vertical="center"/>
    </xf>
    <xf numFmtId="164" fontId="19" fillId="0" borderId="16" xfId="0" applyNumberFormat="1" applyFont="1" applyFill="1" applyBorder="1" applyAlignment="1" applyProtection="1">
      <alignment horizontal="center"/>
    </xf>
    <xf numFmtId="164" fontId="19" fillId="0" borderId="15" xfId="0" applyNumberFormat="1" applyFont="1" applyFill="1" applyBorder="1" applyAlignment="1" applyProtection="1">
      <alignment horizontal="center" vertical="center"/>
    </xf>
    <xf numFmtId="164" fontId="19" fillId="0" borderId="17" xfId="0" applyNumberFormat="1" applyFont="1" applyFill="1" applyBorder="1" applyAlignment="1" applyProtection="1">
      <alignment horizontal="center" vertical="center"/>
    </xf>
    <xf numFmtId="164" fontId="19" fillId="0" borderId="16" xfId="0" applyNumberFormat="1" applyFont="1" applyFill="1" applyBorder="1" applyAlignment="1" applyProtection="1">
      <alignment horizontal="center" vertical="center"/>
    </xf>
    <xf numFmtId="164" fontId="3" fillId="0" borderId="15" xfId="0" applyNumberFormat="1" applyFont="1" applyFill="1" applyBorder="1" applyAlignment="1" applyProtection="1">
      <alignment horizontal="center" vertical="center"/>
    </xf>
    <xf numFmtId="164" fontId="3" fillId="0" borderId="17" xfId="0" applyNumberFormat="1" applyFont="1" applyFill="1" applyBorder="1" applyAlignment="1" applyProtection="1">
      <alignment horizontal="center" vertical="center"/>
    </xf>
    <xf numFmtId="164" fontId="3" fillId="0" borderId="16" xfId="0" applyNumberFormat="1" applyFont="1" applyFill="1" applyBorder="1" applyAlignment="1" applyProtection="1">
      <alignment horizontal="center" vertical="center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</xf>
    <xf numFmtId="2" fontId="3" fillId="0" borderId="17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 wrapText="1"/>
    </xf>
    <xf numFmtId="164" fontId="2" fillId="0" borderId="7" xfId="0" applyNumberFormat="1" applyFont="1" applyFill="1" applyBorder="1" applyAlignment="1" applyProtection="1">
      <alignment horizontal="center" wrapText="1"/>
    </xf>
    <xf numFmtId="2" fontId="2" fillId="0" borderId="15" xfId="0" applyNumberFormat="1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</xf>
    <xf numFmtId="2" fontId="3" fillId="0" borderId="16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</cellXfs>
  <cellStyles count="3">
    <cellStyle name="Navadno" xfId="0" builtinId="0"/>
    <cellStyle name="Navadno 2" xfId="2"/>
    <cellStyle name="Odstotek" xfId="1" builtinId="5"/>
  </cellStyles>
  <dxfs count="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883"/>
  <sheetViews>
    <sheetView tabSelected="1" view="pageBreakPreview" topLeftCell="A82" zoomScale="110" zoomScaleNormal="115" zoomScaleSheetLayoutView="110" workbookViewId="0">
      <selection activeCell="L97" sqref="L97"/>
    </sheetView>
  </sheetViews>
  <sheetFormatPr defaultColWidth="9.140625" defaultRowHeight="15" x14ac:dyDescent="0.25"/>
  <cols>
    <col min="1" max="3" width="9.140625" style="231"/>
    <col min="4" max="4" width="10.28515625" style="231" customWidth="1"/>
    <col min="5" max="5" width="15.5703125" style="231" customWidth="1"/>
    <col min="6" max="6" width="9.140625" style="231"/>
    <col min="7" max="7" width="9.140625" style="269"/>
    <col min="8" max="8" width="9.7109375" style="231" customWidth="1"/>
    <col min="9" max="9" width="10" style="271" customWidth="1"/>
    <col min="10" max="10" width="9.140625" style="231"/>
    <col min="11" max="11" width="9.140625" style="271"/>
    <col min="12" max="12" width="9.140625" style="235"/>
    <col min="13" max="13" width="9.140625" style="487"/>
    <col min="14" max="14" width="10.140625" style="223" customWidth="1"/>
    <col min="15" max="15" width="11.140625" style="223" customWidth="1"/>
    <col min="16" max="16" width="11.28515625" style="265" customWidth="1"/>
    <col min="17" max="16384" width="9.140625" style="223"/>
  </cols>
  <sheetData>
    <row r="1" spans="1:16" s="255" customFormat="1" x14ac:dyDescent="0.25">
      <c r="A1" s="178" t="s">
        <v>0</v>
      </c>
      <c r="B1" s="1"/>
      <c r="C1" s="2" t="s">
        <v>792</v>
      </c>
      <c r="D1" s="3"/>
      <c r="E1" s="4"/>
      <c r="F1" s="5"/>
      <c r="G1" s="276"/>
      <c r="H1" s="3"/>
      <c r="I1" s="277"/>
      <c r="J1" s="3"/>
      <c r="K1" s="278"/>
      <c r="L1" s="536"/>
      <c r="M1" s="536"/>
      <c r="P1" s="275"/>
    </row>
    <row r="2" spans="1:16" s="255" customFormat="1" x14ac:dyDescent="0.25">
      <c r="A2" s="178"/>
      <c r="B2" s="6"/>
      <c r="C2" s="7"/>
      <c r="D2" s="8"/>
      <c r="E2" s="9"/>
      <c r="F2" s="10"/>
      <c r="G2" s="279"/>
      <c r="H2" s="8"/>
      <c r="I2" s="280"/>
      <c r="J2" s="8"/>
      <c r="K2" s="281"/>
      <c r="L2" s="489"/>
      <c r="M2" s="86"/>
      <c r="P2" s="275"/>
    </row>
    <row r="3" spans="1:16" s="255" customFormat="1" x14ac:dyDescent="0.25">
      <c r="A3" s="178" t="s">
        <v>1</v>
      </c>
      <c r="B3" s="11"/>
      <c r="C3" s="2" t="s">
        <v>2</v>
      </c>
      <c r="D3" s="3"/>
      <c r="E3" s="4"/>
      <c r="F3" s="5"/>
      <c r="G3" s="276"/>
      <c r="H3" s="3"/>
      <c r="I3" s="277"/>
      <c r="J3" s="3"/>
      <c r="K3" s="282"/>
      <c r="L3" s="89"/>
      <c r="M3" s="88"/>
      <c r="P3" s="275"/>
    </row>
    <row r="4" spans="1:16" s="255" customFormat="1" x14ac:dyDescent="0.25">
      <c r="A4" s="178"/>
      <c r="B4" s="178"/>
      <c r="C4" s="2"/>
      <c r="D4" s="147"/>
      <c r="E4" s="12"/>
      <c r="F4" s="13"/>
      <c r="G4" s="283"/>
      <c r="H4" s="147"/>
      <c r="I4" s="165"/>
      <c r="J4" s="147"/>
      <c r="K4" s="278"/>
      <c r="L4" s="144"/>
      <c r="M4" s="133"/>
      <c r="P4" s="275"/>
    </row>
    <row r="5" spans="1:16" s="255" customFormat="1" x14ac:dyDescent="0.25">
      <c r="A5" s="178" t="s">
        <v>3</v>
      </c>
      <c r="B5" s="178"/>
      <c r="C5" s="3" t="s">
        <v>793</v>
      </c>
      <c r="D5" s="14"/>
      <c r="E5" s="14"/>
      <c r="F5" s="14"/>
      <c r="G5" s="276"/>
      <c r="H5" s="3"/>
      <c r="I5" s="277"/>
      <c r="J5" s="3"/>
      <c r="K5" s="282"/>
      <c r="L5" s="89"/>
      <c r="M5" s="88"/>
      <c r="P5" s="275"/>
    </row>
    <row r="6" spans="1:16" s="255" customFormat="1" x14ac:dyDescent="0.25">
      <c r="A6" s="178"/>
      <c r="B6" s="178"/>
      <c r="C6" s="3" t="s">
        <v>796</v>
      </c>
      <c r="D6" s="2"/>
      <c r="E6" s="2"/>
      <c r="F6" s="2"/>
      <c r="G6" s="284"/>
      <c r="H6" s="2"/>
      <c r="I6" s="277"/>
      <c r="J6" s="2"/>
      <c r="K6" s="282"/>
      <c r="L6" s="89"/>
      <c r="M6" s="87"/>
      <c r="P6" s="275"/>
    </row>
    <row r="7" spans="1:16" s="255" customFormat="1" x14ac:dyDescent="0.25">
      <c r="A7" s="178"/>
      <c r="B7" s="178"/>
      <c r="C7" s="2"/>
      <c r="D7" s="147"/>
      <c r="E7" s="12"/>
      <c r="F7" s="13"/>
      <c r="G7" s="283"/>
      <c r="H7" s="147"/>
      <c r="I7" s="165"/>
      <c r="J7" s="147"/>
      <c r="K7" s="278"/>
      <c r="L7" s="144"/>
      <c r="M7" s="133"/>
      <c r="P7" s="275"/>
    </row>
    <row r="8" spans="1:16" s="255" customFormat="1" x14ac:dyDescent="0.25">
      <c r="A8" s="178"/>
      <c r="B8" s="178"/>
      <c r="C8" s="2"/>
      <c r="D8" s="147"/>
      <c r="E8" s="12"/>
      <c r="F8" s="13"/>
      <c r="G8" s="283"/>
      <c r="H8" s="147"/>
      <c r="I8" s="165"/>
      <c r="J8" s="147"/>
      <c r="K8" s="278"/>
      <c r="L8" s="144"/>
      <c r="M8" s="133"/>
      <c r="P8" s="275"/>
    </row>
    <row r="9" spans="1:16" s="255" customFormat="1" x14ac:dyDescent="0.25">
      <c r="A9" s="178"/>
      <c r="B9" s="12"/>
      <c r="C9" s="178"/>
      <c r="D9" s="163"/>
      <c r="E9" s="148"/>
      <c r="F9" s="132"/>
      <c r="G9" s="285"/>
      <c r="H9" s="164"/>
      <c r="I9" s="165"/>
      <c r="J9" s="164"/>
      <c r="K9" s="278"/>
      <c r="L9" s="94"/>
      <c r="M9" s="133"/>
      <c r="P9" s="275"/>
    </row>
    <row r="10" spans="1:16" s="255" customFormat="1" ht="15.75" x14ac:dyDescent="0.25">
      <c r="A10" s="178"/>
      <c r="B10" s="15" t="s">
        <v>4</v>
      </c>
      <c r="C10" s="178"/>
      <c r="D10" s="178"/>
      <c r="E10" s="12"/>
      <c r="F10" s="132"/>
      <c r="G10" s="285"/>
      <c r="H10" s="164"/>
      <c r="I10" s="165"/>
      <c r="J10" s="164"/>
      <c r="K10" s="278"/>
      <c r="L10" s="94"/>
      <c r="M10" s="133"/>
      <c r="P10" s="275"/>
    </row>
    <row r="11" spans="1:16" s="255" customFormat="1" ht="15.75" x14ac:dyDescent="0.25">
      <c r="A11" s="165"/>
      <c r="B11" s="164"/>
      <c r="C11" s="164"/>
      <c r="D11" s="164"/>
      <c r="E11" s="16" t="s">
        <v>5</v>
      </c>
      <c r="F11" s="132"/>
      <c r="G11" s="285"/>
      <c r="H11" s="164"/>
      <c r="I11" s="165"/>
      <c r="J11" s="164"/>
      <c r="K11" s="278"/>
      <c r="L11" s="94"/>
      <c r="M11" s="133"/>
      <c r="P11" s="275"/>
    </row>
    <row r="12" spans="1:16" s="255" customFormat="1" x14ac:dyDescent="0.25">
      <c r="A12" s="148" t="s">
        <v>6</v>
      </c>
      <c r="B12" s="148"/>
      <c r="C12" s="148"/>
      <c r="D12" s="148"/>
      <c r="E12" s="148"/>
      <c r="F12" s="17"/>
      <c r="G12" s="285"/>
      <c r="H12" s="148"/>
      <c r="I12" s="165"/>
      <c r="J12" s="148"/>
      <c r="K12" s="278"/>
      <c r="L12" s="90"/>
      <c r="M12" s="133"/>
      <c r="P12" s="275"/>
    </row>
    <row r="13" spans="1:16" s="255" customFormat="1" x14ac:dyDescent="0.25">
      <c r="A13" s="148" t="s">
        <v>7</v>
      </c>
      <c r="B13" s="148"/>
      <c r="C13" s="148"/>
      <c r="D13" s="148"/>
      <c r="E13" s="148"/>
      <c r="F13" s="17"/>
      <c r="G13" s="285"/>
      <c r="H13" s="148"/>
      <c r="I13" s="165"/>
      <c r="J13" s="148"/>
      <c r="K13" s="278"/>
      <c r="L13" s="90"/>
      <c r="M13" s="133"/>
      <c r="P13" s="275"/>
    </row>
    <row r="14" spans="1:16" s="255" customFormat="1" x14ac:dyDescent="0.25">
      <c r="A14" s="148" t="s">
        <v>8</v>
      </c>
      <c r="B14" s="148"/>
      <c r="C14" s="148"/>
      <c r="D14" s="148"/>
      <c r="E14" s="148"/>
      <c r="F14" s="17"/>
      <c r="G14" s="285"/>
      <c r="H14" s="148"/>
      <c r="I14" s="165"/>
      <c r="J14" s="148"/>
      <c r="K14" s="278"/>
      <c r="L14" s="90"/>
      <c r="M14" s="133"/>
      <c r="P14" s="275"/>
    </row>
    <row r="15" spans="1:16" s="255" customFormat="1" x14ac:dyDescent="0.25">
      <c r="A15" s="18" t="s">
        <v>9</v>
      </c>
      <c r="B15" s="148"/>
      <c r="C15" s="148"/>
      <c r="D15" s="148"/>
      <c r="E15" s="148"/>
      <c r="F15" s="17"/>
      <c r="G15" s="285"/>
      <c r="H15" s="148"/>
      <c r="I15" s="165"/>
      <c r="J15" s="148"/>
      <c r="K15" s="278"/>
      <c r="L15" s="90"/>
      <c r="M15" s="133"/>
      <c r="P15" s="275"/>
    </row>
    <row r="16" spans="1:16" s="255" customFormat="1" x14ac:dyDescent="0.25">
      <c r="A16" s="148" t="s">
        <v>10</v>
      </c>
      <c r="B16" s="148"/>
      <c r="C16" s="148"/>
      <c r="D16" s="148"/>
      <c r="E16" s="148"/>
      <c r="F16" s="17"/>
      <c r="G16" s="285"/>
      <c r="H16" s="148"/>
      <c r="I16" s="165"/>
      <c r="J16" s="148"/>
      <c r="K16" s="278"/>
      <c r="L16" s="90"/>
      <c r="M16" s="133"/>
      <c r="P16" s="275"/>
    </row>
    <row r="17" spans="1:16" s="255" customFormat="1" x14ac:dyDescent="0.25">
      <c r="A17" s="148" t="s">
        <v>11</v>
      </c>
      <c r="B17" s="148"/>
      <c r="C17" s="148"/>
      <c r="D17" s="148"/>
      <c r="E17" s="148"/>
      <c r="F17" s="17"/>
      <c r="G17" s="285"/>
      <c r="H17" s="148"/>
      <c r="I17" s="165"/>
      <c r="J17" s="148"/>
      <c r="K17" s="278"/>
      <c r="L17" s="90"/>
      <c r="M17" s="133"/>
      <c r="P17" s="275"/>
    </row>
    <row r="18" spans="1:16" s="255" customFormat="1" x14ac:dyDescent="0.25">
      <c r="A18" s="148" t="s">
        <v>12</v>
      </c>
      <c r="B18" s="148"/>
      <c r="C18" s="148"/>
      <c r="D18" s="148"/>
      <c r="E18" s="148"/>
      <c r="F18" s="17"/>
      <c r="G18" s="285"/>
      <c r="H18" s="148"/>
      <c r="I18" s="165"/>
      <c r="J18" s="148"/>
      <c r="K18" s="278"/>
      <c r="L18" s="90"/>
      <c r="M18" s="133"/>
      <c r="P18" s="275"/>
    </row>
    <row r="19" spans="1:16" s="255" customFormat="1" x14ac:dyDescent="0.25">
      <c r="A19" s="178"/>
      <c r="B19" s="148"/>
      <c r="C19" s="148"/>
      <c r="D19" s="148"/>
      <c r="E19" s="148"/>
      <c r="F19" s="17"/>
      <c r="G19" s="285"/>
      <c r="H19" s="148"/>
      <c r="I19" s="165"/>
      <c r="J19" s="148"/>
      <c r="K19" s="278"/>
      <c r="L19" s="90"/>
      <c r="M19" s="133"/>
      <c r="P19" s="275"/>
    </row>
    <row r="20" spans="1:16" s="255" customFormat="1" x14ac:dyDescent="0.25">
      <c r="A20" s="148"/>
      <c r="B20" s="148"/>
      <c r="C20" s="148"/>
      <c r="D20" s="148"/>
      <c r="E20" s="148"/>
      <c r="F20" s="17"/>
      <c r="G20" s="285"/>
      <c r="H20" s="148"/>
      <c r="I20" s="165"/>
      <c r="J20" s="148"/>
      <c r="K20" s="278"/>
      <c r="L20" s="90"/>
      <c r="M20" s="133"/>
      <c r="P20" s="275"/>
    </row>
    <row r="21" spans="1:16" s="255" customFormat="1" x14ac:dyDescent="0.25">
      <c r="A21" s="148"/>
      <c r="B21" s="148"/>
      <c r="C21" s="148"/>
      <c r="D21" s="148"/>
      <c r="E21" s="148"/>
      <c r="F21" s="17"/>
      <c r="G21" s="285"/>
      <c r="H21" s="148"/>
      <c r="I21" s="165"/>
      <c r="J21" s="148"/>
      <c r="K21" s="278"/>
      <c r="L21" s="90"/>
      <c r="M21" s="133"/>
      <c r="P21" s="275"/>
    </row>
    <row r="22" spans="1:16" s="255" customFormat="1" x14ac:dyDescent="0.25">
      <c r="A22" s="147"/>
      <c r="B22" s="178"/>
      <c r="C22" s="178"/>
      <c r="D22" s="178"/>
      <c r="E22" s="19" t="s">
        <v>13</v>
      </c>
      <c r="F22" s="95" t="s">
        <v>14</v>
      </c>
      <c r="G22" s="286"/>
      <c r="H22" s="537" t="s">
        <v>15</v>
      </c>
      <c r="I22" s="538"/>
      <c r="J22" s="537" t="s">
        <v>16</v>
      </c>
      <c r="K22" s="538"/>
      <c r="L22" s="539" t="s">
        <v>611</v>
      </c>
      <c r="M22" s="540"/>
      <c r="P22" s="275"/>
    </row>
    <row r="23" spans="1:16" s="255" customFormat="1" x14ac:dyDescent="0.25">
      <c r="A23" s="178"/>
      <c r="B23" s="149"/>
      <c r="C23" s="178"/>
      <c r="D23" s="178"/>
      <c r="E23" s="19" t="s">
        <v>17</v>
      </c>
      <c r="F23" s="20" t="s">
        <v>18</v>
      </c>
      <c r="G23" s="287"/>
      <c r="H23" s="352" t="s">
        <v>19</v>
      </c>
      <c r="I23" s="352" t="s">
        <v>20</v>
      </c>
      <c r="J23" s="352" t="s">
        <v>19</v>
      </c>
      <c r="K23" s="288" t="s">
        <v>20</v>
      </c>
      <c r="L23" s="480" t="s">
        <v>19</v>
      </c>
      <c r="M23" s="176" t="s">
        <v>612</v>
      </c>
      <c r="P23" s="275"/>
    </row>
    <row r="24" spans="1:16" s="255" customFormat="1" x14ac:dyDescent="0.25">
      <c r="A24" s="147" t="s">
        <v>21</v>
      </c>
      <c r="B24" s="149"/>
      <c r="C24" s="178"/>
      <c r="D24" s="178"/>
      <c r="E24" s="148"/>
      <c r="F24" s="131"/>
      <c r="G24" s="289"/>
      <c r="H24" s="150"/>
      <c r="I24" s="150"/>
      <c r="J24" s="150"/>
      <c r="K24" s="131"/>
      <c r="L24" s="347"/>
      <c r="M24" s="155"/>
      <c r="P24" s="275"/>
    </row>
    <row r="25" spans="1:16" s="255" customFormat="1" x14ac:dyDescent="0.25">
      <c r="A25" s="147"/>
      <c r="B25" s="149"/>
      <c r="C25" s="178"/>
      <c r="D25" s="178"/>
      <c r="E25" s="148"/>
      <c r="F25" s="131"/>
      <c r="G25" s="289"/>
      <c r="H25" s="150"/>
      <c r="I25" s="150"/>
      <c r="J25" s="150"/>
      <c r="K25" s="131"/>
      <c r="L25" s="347"/>
      <c r="M25" s="155"/>
      <c r="P25" s="275"/>
    </row>
    <row r="26" spans="1:16" s="255" customFormat="1" x14ac:dyDescent="0.25">
      <c r="A26" s="147" t="s">
        <v>22</v>
      </c>
      <c r="B26" s="178"/>
      <c r="C26" s="178"/>
      <c r="D26" s="178"/>
      <c r="E26" s="148"/>
      <c r="F26" s="22"/>
      <c r="G26" s="285"/>
      <c r="H26" s="178"/>
      <c r="I26" s="165"/>
      <c r="J26" s="178"/>
      <c r="K26" s="278"/>
      <c r="L26" s="144"/>
      <c r="M26" s="133"/>
      <c r="P26" s="275"/>
    </row>
    <row r="27" spans="1:16" s="255" customFormat="1" x14ac:dyDescent="0.25">
      <c r="A27" s="178" t="s">
        <v>26</v>
      </c>
      <c r="B27" s="178"/>
      <c r="C27" s="178"/>
      <c r="D27" s="178"/>
      <c r="E27" s="171" t="s">
        <v>23</v>
      </c>
      <c r="F27" s="172" t="s">
        <v>24</v>
      </c>
      <c r="G27" s="290"/>
      <c r="H27" s="174" t="s">
        <v>27</v>
      </c>
      <c r="I27" s="291"/>
      <c r="J27" s="174" t="s">
        <v>25</v>
      </c>
      <c r="K27" s="288">
        <v>10</v>
      </c>
      <c r="L27" s="177"/>
      <c r="M27" s="176">
        <f>K27*L27</f>
        <v>0</v>
      </c>
      <c r="O27" s="275"/>
      <c r="P27" s="275"/>
    </row>
    <row r="28" spans="1:16" s="255" customFormat="1" x14ac:dyDescent="0.25">
      <c r="A28" s="179" t="s">
        <v>28</v>
      </c>
      <c r="B28" s="178"/>
      <c r="C28" s="178"/>
      <c r="D28" s="178"/>
      <c r="E28" s="171" t="s">
        <v>23</v>
      </c>
      <c r="F28" s="172" t="s">
        <v>29</v>
      </c>
      <c r="G28" s="290"/>
      <c r="H28" s="174">
        <v>0.75</v>
      </c>
      <c r="I28" s="291"/>
      <c r="J28" s="174" t="s">
        <v>30</v>
      </c>
      <c r="K28" s="288">
        <v>1</v>
      </c>
      <c r="L28" s="177"/>
      <c r="M28" s="176">
        <f>K28*L28</f>
        <v>0</v>
      </c>
      <c r="O28" s="275"/>
      <c r="P28" s="275"/>
    </row>
    <row r="29" spans="1:16" s="255" customFormat="1" x14ac:dyDescent="0.25">
      <c r="A29" s="179"/>
      <c r="B29" s="178"/>
      <c r="C29" s="178"/>
      <c r="D29" s="178"/>
      <c r="E29" s="148"/>
      <c r="F29" s="151"/>
      <c r="G29" s="292"/>
      <c r="H29" s="23"/>
      <c r="I29" s="150"/>
      <c r="J29" s="23"/>
      <c r="K29" s="131"/>
      <c r="L29" s="156"/>
      <c r="M29" s="155"/>
      <c r="O29" s="275"/>
      <c r="P29" s="275"/>
    </row>
    <row r="30" spans="1:16" s="255" customFormat="1" x14ac:dyDescent="0.25">
      <c r="A30" s="147" t="s">
        <v>32</v>
      </c>
      <c r="B30" s="178"/>
      <c r="C30" s="178"/>
      <c r="D30" s="178"/>
      <c r="E30" s="148"/>
      <c r="F30" s="22"/>
      <c r="G30" s="285"/>
      <c r="H30" s="24"/>
      <c r="I30" s="165"/>
      <c r="J30" s="24"/>
      <c r="K30" s="278"/>
      <c r="L30" s="130"/>
      <c r="M30" s="133"/>
      <c r="O30" s="275"/>
      <c r="P30" s="275"/>
    </row>
    <row r="31" spans="1:16" s="255" customFormat="1" x14ac:dyDescent="0.25">
      <c r="A31" s="147" t="s">
        <v>33</v>
      </c>
      <c r="B31" s="178"/>
      <c r="C31" s="178"/>
      <c r="D31" s="178"/>
      <c r="E31" s="148"/>
      <c r="F31" s="22"/>
      <c r="G31" s="285"/>
      <c r="H31" s="24"/>
      <c r="I31" s="165"/>
      <c r="J31" s="24"/>
      <c r="K31" s="278"/>
      <c r="L31" s="130"/>
      <c r="M31" s="133"/>
      <c r="O31" s="275"/>
      <c r="P31" s="275"/>
    </row>
    <row r="32" spans="1:16" s="255" customFormat="1" x14ac:dyDescent="0.25">
      <c r="A32" s="148" t="s">
        <v>794</v>
      </c>
      <c r="B32" s="178"/>
      <c r="C32" s="178"/>
      <c r="D32" s="178"/>
      <c r="E32" s="171" t="s">
        <v>34</v>
      </c>
      <c r="F32" s="25" t="s">
        <v>833</v>
      </c>
      <c r="G32" s="290">
        <v>2</v>
      </c>
      <c r="H32" s="26" t="s">
        <v>36</v>
      </c>
      <c r="I32" s="291">
        <v>15</v>
      </c>
      <c r="J32" s="26" t="s">
        <v>485</v>
      </c>
      <c r="K32" s="288">
        <v>20</v>
      </c>
      <c r="L32" s="177"/>
      <c r="M32" s="176">
        <f>K32*L32</f>
        <v>0</v>
      </c>
      <c r="O32" s="275"/>
      <c r="P32" s="275"/>
    </row>
    <row r="33" spans="1:16" s="255" customFormat="1" x14ac:dyDescent="0.25">
      <c r="A33" s="27" t="s">
        <v>37</v>
      </c>
      <c r="B33" s="27"/>
      <c r="C33" s="27"/>
      <c r="D33" s="27"/>
      <c r="E33" s="28" t="s">
        <v>38</v>
      </c>
      <c r="F33" s="25" t="s">
        <v>833</v>
      </c>
      <c r="G33" s="290">
        <v>2</v>
      </c>
      <c r="H33" s="26" t="s">
        <v>36</v>
      </c>
      <c r="I33" s="291">
        <v>15</v>
      </c>
      <c r="J33" s="26" t="s">
        <v>486</v>
      </c>
      <c r="K33" s="288">
        <v>8</v>
      </c>
      <c r="L33" s="177"/>
      <c r="M33" s="176">
        <f t="shared" ref="M33:M36" si="0">K33*L33</f>
        <v>0</v>
      </c>
      <c r="O33" s="275"/>
      <c r="P33" s="275"/>
    </row>
    <row r="34" spans="1:16" s="255" customFormat="1" x14ac:dyDescent="0.25">
      <c r="A34" s="27" t="s">
        <v>39</v>
      </c>
      <c r="B34" s="27"/>
      <c r="C34" s="27"/>
      <c r="D34" s="27"/>
      <c r="E34" s="28" t="s">
        <v>38</v>
      </c>
      <c r="F34" s="25" t="s">
        <v>833</v>
      </c>
      <c r="G34" s="290">
        <v>2</v>
      </c>
      <c r="H34" s="26" t="s">
        <v>40</v>
      </c>
      <c r="I34" s="291">
        <v>3</v>
      </c>
      <c r="J34" s="26" t="s">
        <v>41</v>
      </c>
      <c r="K34" s="288">
        <v>2</v>
      </c>
      <c r="L34" s="177"/>
      <c r="M34" s="176">
        <f t="shared" si="0"/>
        <v>0</v>
      </c>
      <c r="O34" s="275"/>
      <c r="P34" s="275"/>
    </row>
    <row r="35" spans="1:16" s="255" customFormat="1" x14ac:dyDescent="0.25">
      <c r="A35" s="27" t="s">
        <v>42</v>
      </c>
      <c r="B35" s="27"/>
      <c r="C35" s="27"/>
      <c r="D35" s="27"/>
      <c r="E35" s="28"/>
      <c r="F35" s="25" t="s">
        <v>833</v>
      </c>
      <c r="G35" s="290">
        <v>2</v>
      </c>
      <c r="H35" s="26" t="s">
        <v>40</v>
      </c>
      <c r="I35" s="291">
        <v>3</v>
      </c>
      <c r="J35" s="26" t="s">
        <v>41</v>
      </c>
      <c r="K35" s="288">
        <v>2</v>
      </c>
      <c r="L35" s="177"/>
      <c r="M35" s="176">
        <f>L35*K35</f>
        <v>0</v>
      </c>
      <c r="O35" s="275"/>
      <c r="P35" s="275"/>
    </row>
    <row r="36" spans="1:16" s="255" customFormat="1" x14ac:dyDescent="0.25">
      <c r="A36" s="179" t="s">
        <v>53</v>
      </c>
      <c r="B36" s="138"/>
      <c r="C36" s="138"/>
      <c r="D36" s="138"/>
      <c r="E36" s="57" t="s">
        <v>54</v>
      </c>
      <c r="F36" s="25" t="s">
        <v>833</v>
      </c>
      <c r="G36" s="293">
        <v>2</v>
      </c>
      <c r="H36" s="107" t="s">
        <v>41</v>
      </c>
      <c r="I36" s="294">
        <v>1</v>
      </c>
      <c r="J36" s="107" t="s">
        <v>41</v>
      </c>
      <c r="K36" s="294">
        <v>2</v>
      </c>
      <c r="L36" s="177"/>
      <c r="M36" s="176">
        <f t="shared" si="0"/>
        <v>0</v>
      </c>
      <c r="O36" s="275"/>
      <c r="P36" s="275"/>
    </row>
    <row r="37" spans="1:16" s="255" customFormat="1" x14ac:dyDescent="0.25">
      <c r="A37" s="147" t="s">
        <v>43</v>
      </c>
      <c r="B37" s="178"/>
      <c r="C37" s="178"/>
      <c r="D37" s="178"/>
      <c r="E37" s="148"/>
      <c r="F37" s="22"/>
      <c r="G37" s="285"/>
      <c r="H37" s="24"/>
      <c r="I37" s="165"/>
      <c r="J37" s="24"/>
      <c r="K37" s="278"/>
      <c r="L37" s="130"/>
      <c r="M37" s="133"/>
      <c r="O37" s="275"/>
      <c r="P37" s="275"/>
    </row>
    <row r="38" spans="1:16" s="255" customFormat="1" x14ac:dyDescent="0.25">
      <c r="A38" s="29" t="s">
        <v>44</v>
      </c>
      <c r="B38" s="27"/>
      <c r="C38" s="27"/>
      <c r="D38" s="27"/>
      <c r="E38" s="28" t="s">
        <v>45</v>
      </c>
      <c r="F38" s="25" t="s">
        <v>46</v>
      </c>
      <c r="G38" s="290">
        <v>107000</v>
      </c>
      <c r="H38" s="26">
        <v>8000</v>
      </c>
      <c r="I38" s="295">
        <v>40</v>
      </c>
      <c r="J38" s="26">
        <v>20000</v>
      </c>
      <c r="K38" s="288">
        <v>14</v>
      </c>
      <c r="L38" s="177"/>
      <c r="M38" s="176">
        <f t="shared" ref="M38:M45" si="1">K38*L38</f>
        <v>0</v>
      </c>
      <c r="O38" s="275"/>
      <c r="P38" s="275"/>
    </row>
    <row r="39" spans="1:16" s="255" customFormat="1" x14ac:dyDescent="0.25">
      <c r="A39" s="27" t="s">
        <v>47</v>
      </c>
      <c r="B39" s="27"/>
      <c r="C39" s="27"/>
      <c r="D39" s="27"/>
      <c r="E39" s="28" t="s">
        <v>48</v>
      </c>
      <c r="F39" s="25" t="s">
        <v>46</v>
      </c>
      <c r="G39" s="290">
        <v>107000</v>
      </c>
      <c r="H39" s="26">
        <v>8000</v>
      </c>
      <c r="I39" s="295">
        <v>40</v>
      </c>
      <c r="J39" s="26">
        <v>20000</v>
      </c>
      <c r="K39" s="288">
        <v>14</v>
      </c>
      <c r="L39" s="177"/>
      <c r="M39" s="176">
        <f t="shared" si="1"/>
        <v>0</v>
      </c>
      <c r="O39" s="275"/>
      <c r="P39" s="275"/>
    </row>
    <row r="40" spans="1:16" s="255" customFormat="1" x14ac:dyDescent="0.25">
      <c r="A40" s="29" t="s">
        <v>49</v>
      </c>
      <c r="B40" s="27"/>
      <c r="C40" s="27"/>
      <c r="D40" s="27"/>
      <c r="E40" s="28" t="s">
        <v>50</v>
      </c>
      <c r="F40" s="25" t="s">
        <v>46</v>
      </c>
      <c r="G40" s="290">
        <v>107000</v>
      </c>
      <c r="H40" s="26">
        <v>8000</v>
      </c>
      <c r="I40" s="295">
        <v>40</v>
      </c>
      <c r="J40" s="26">
        <v>20000</v>
      </c>
      <c r="K40" s="288">
        <v>14</v>
      </c>
      <c r="L40" s="177"/>
      <c r="M40" s="176">
        <f t="shared" si="1"/>
        <v>0</v>
      </c>
      <c r="O40" s="275"/>
      <c r="P40" s="275"/>
    </row>
    <row r="41" spans="1:16" s="255" customFormat="1" x14ac:dyDescent="0.25">
      <c r="A41" s="29" t="s">
        <v>51</v>
      </c>
      <c r="B41" s="27"/>
      <c r="C41" s="27"/>
      <c r="D41" s="27"/>
      <c r="E41" s="28" t="s">
        <v>52</v>
      </c>
      <c r="F41" s="25" t="s">
        <v>46</v>
      </c>
      <c r="G41" s="290">
        <v>107000</v>
      </c>
      <c r="H41" s="26">
        <v>8000</v>
      </c>
      <c r="I41" s="295">
        <v>40</v>
      </c>
      <c r="J41" s="26">
        <v>20000</v>
      </c>
      <c r="K41" s="288">
        <v>14</v>
      </c>
      <c r="L41" s="177"/>
      <c r="M41" s="176">
        <f t="shared" si="1"/>
        <v>0</v>
      </c>
      <c r="O41" s="275"/>
      <c r="P41" s="275"/>
    </row>
    <row r="42" spans="1:16" s="255" customFormat="1" x14ac:dyDescent="0.25">
      <c r="A42" s="27" t="s">
        <v>53</v>
      </c>
      <c r="B42" s="27"/>
      <c r="C42" s="27"/>
      <c r="D42" s="27"/>
      <c r="E42" s="28" t="s">
        <v>54</v>
      </c>
      <c r="F42" s="25" t="s">
        <v>46</v>
      </c>
      <c r="G42" s="290">
        <v>107000</v>
      </c>
      <c r="H42" s="26">
        <v>8000</v>
      </c>
      <c r="I42" s="295">
        <v>40</v>
      </c>
      <c r="J42" s="26">
        <v>20000</v>
      </c>
      <c r="K42" s="288">
        <v>14</v>
      </c>
      <c r="L42" s="177"/>
      <c r="M42" s="176">
        <f t="shared" si="1"/>
        <v>0</v>
      </c>
      <c r="O42" s="275"/>
      <c r="P42" s="275"/>
    </row>
    <row r="43" spans="1:16" s="255" customFormat="1" x14ac:dyDescent="0.25">
      <c r="A43" s="27" t="s">
        <v>55</v>
      </c>
      <c r="B43" s="27"/>
      <c r="C43" s="27"/>
      <c r="D43" s="27"/>
      <c r="E43" s="28" t="s">
        <v>34</v>
      </c>
      <c r="F43" s="25" t="s">
        <v>46</v>
      </c>
      <c r="G43" s="290">
        <v>107000</v>
      </c>
      <c r="H43" s="26">
        <v>200</v>
      </c>
      <c r="I43" s="295">
        <v>540</v>
      </c>
      <c r="J43" s="26">
        <v>800</v>
      </c>
      <c r="K43" s="288">
        <v>130</v>
      </c>
      <c r="L43" s="177"/>
      <c r="M43" s="176">
        <f t="shared" si="1"/>
        <v>0</v>
      </c>
      <c r="O43" s="275"/>
      <c r="P43" s="275"/>
    </row>
    <row r="44" spans="1:16" s="255" customFormat="1" x14ac:dyDescent="0.25">
      <c r="A44" s="27" t="s">
        <v>37</v>
      </c>
      <c r="B44" s="27"/>
      <c r="C44" s="27"/>
      <c r="D44" s="27"/>
      <c r="E44" s="28" t="s">
        <v>38</v>
      </c>
      <c r="F44" s="25" t="s">
        <v>46</v>
      </c>
      <c r="G44" s="290">
        <v>107000</v>
      </c>
      <c r="H44" s="26">
        <v>400</v>
      </c>
      <c r="I44" s="295">
        <v>320</v>
      </c>
      <c r="J44" s="26">
        <v>1500</v>
      </c>
      <c r="K44" s="288">
        <v>80</v>
      </c>
      <c r="L44" s="177"/>
      <c r="M44" s="176">
        <f t="shared" si="1"/>
        <v>0</v>
      </c>
      <c r="O44" s="275"/>
      <c r="P44" s="275"/>
    </row>
    <row r="45" spans="1:16" s="255" customFormat="1" x14ac:dyDescent="0.25">
      <c r="A45" s="27" t="s">
        <v>39</v>
      </c>
      <c r="B45" s="27"/>
      <c r="C45" s="27"/>
      <c r="D45" s="27"/>
      <c r="E45" s="28" t="s">
        <v>38</v>
      </c>
      <c r="F45" s="25" t="s">
        <v>46</v>
      </c>
      <c r="G45" s="290">
        <v>107000</v>
      </c>
      <c r="H45" s="26">
        <v>2000</v>
      </c>
      <c r="I45" s="295">
        <v>120</v>
      </c>
      <c r="J45" s="26">
        <v>5000</v>
      </c>
      <c r="K45" s="288">
        <v>30</v>
      </c>
      <c r="L45" s="177"/>
      <c r="M45" s="176">
        <f t="shared" si="1"/>
        <v>0</v>
      </c>
      <c r="O45" s="275"/>
      <c r="P45" s="275"/>
    </row>
    <row r="46" spans="1:16" s="255" customFormat="1" x14ac:dyDescent="0.25">
      <c r="A46" s="178"/>
      <c r="B46" s="178"/>
      <c r="C46" s="178"/>
      <c r="D46" s="178"/>
      <c r="E46" s="148"/>
      <c r="F46" s="30" t="s">
        <v>56</v>
      </c>
      <c r="G46" s="292"/>
      <c r="H46" s="23"/>
      <c r="I46" s="150"/>
      <c r="J46" s="23"/>
      <c r="K46" s="131"/>
      <c r="L46" s="156"/>
      <c r="M46" s="155"/>
      <c r="O46" s="275"/>
      <c r="P46" s="275"/>
    </row>
    <row r="47" spans="1:16" s="255" customFormat="1" x14ac:dyDescent="0.25">
      <c r="A47" s="178"/>
      <c r="B47" s="178"/>
      <c r="C47" s="178"/>
      <c r="D47" s="178"/>
      <c r="E47" s="148"/>
      <c r="F47" s="30"/>
      <c r="G47" s="292"/>
      <c r="H47" s="23"/>
      <c r="I47" s="150"/>
      <c r="J47" s="23"/>
      <c r="K47" s="131"/>
      <c r="L47" s="156"/>
      <c r="M47" s="155"/>
      <c r="O47" s="275"/>
      <c r="P47" s="275"/>
    </row>
    <row r="48" spans="1:16" s="255" customFormat="1" x14ac:dyDescent="0.25">
      <c r="A48" s="6" t="s">
        <v>57</v>
      </c>
      <c r="B48" s="178"/>
      <c r="C48" s="178"/>
      <c r="D48" s="178"/>
      <c r="E48" s="148"/>
      <c r="F48" s="22"/>
      <c r="G48" s="285"/>
      <c r="H48" s="24"/>
      <c r="I48" s="165"/>
      <c r="J48" s="31"/>
      <c r="K48" s="296"/>
      <c r="L48" s="157"/>
      <c r="M48" s="483"/>
      <c r="O48" s="275"/>
      <c r="P48" s="275"/>
    </row>
    <row r="49" spans="1:16" s="255" customFormat="1" x14ac:dyDescent="0.25">
      <c r="A49" s="32" t="s">
        <v>44</v>
      </c>
      <c r="B49" s="27"/>
      <c r="C49" s="27"/>
      <c r="D49" s="27"/>
      <c r="E49" s="28" t="s">
        <v>45</v>
      </c>
      <c r="F49" s="25" t="s">
        <v>46</v>
      </c>
      <c r="G49" s="290"/>
      <c r="H49" s="26">
        <v>20000</v>
      </c>
      <c r="I49" s="291"/>
      <c r="J49" s="26">
        <v>20000</v>
      </c>
      <c r="K49" s="288">
        <v>0</v>
      </c>
      <c r="L49" s="145" t="s">
        <v>613</v>
      </c>
      <c r="M49" s="458" t="s">
        <v>614</v>
      </c>
      <c r="O49" s="275"/>
      <c r="P49" s="275"/>
    </row>
    <row r="50" spans="1:16" s="255" customFormat="1" x14ac:dyDescent="0.25">
      <c r="A50" s="33" t="s">
        <v>58</v>
      </c>
      <c r="B50" s="27"/>
      <c r="C50" s="27"/>
      <c r="D50" s="27"/>
      <c r="E50" s="28" t="s">
        <v>54</v>
      </c>
      <c r="F50" s="25" t="s">
        <v>46</v>
      </c>
      <c r="G50" s="290"/>
      <c r="H50" s="26">
        <v>20000</v>
      </c>
      <c r="I50" s="291"/>
      <c r="J50" s="26">
        <v>20000</v>
      </c>
      <c r="K50" s="288">
        <v>0</v>
      </c>
      <c r="L50" s="145" t="s">
        <v>613</v>
      </c>
      <c r="M50" s="458" t="s">
        <v>614</v>
      </c>
      <c r="O50" s="275"/>
      <c r="P50" s="275"/>
    </row>
    <row r="51" spans="1:16" s="255" customFormat="1" x14ac:dyDescent="0.25">
      <c r="A51" s="33" t="s">
        <v>59</v>
      </c>
      <c r="B51" s="27"/>
      <c r="C51" s="27"/>
      <c r="D51" s="27"/>
      <c r="E51" s="28" t="s">
        <v>60</v>
      </c>
      <c r="F51" s="25" t="s">
        <v>46</v>
      </c>
      <c r="G51" s="290"/>
      <c r="H51" s="26">
        <v>20000</v>
      </c>
      <c r="I51" s="291"/>
      <c r="J51" s="26">
        <v>20000</v>
      </c>
      <c r="K51" s="288">
        <v>0</v>
      </c>
      <c r="L51" s="145" t="s">
        <v>613</v>
      </c>
      <c r="M51" s="458" t="s">
        <v>614</v>
      </c>
      <c r="O51" s="275"/>
      <c r="P51" s="275"/>
    </row>
    <row r="52" spans="1:16" s="255" customFormat="1" x14ac:dyDescent="0.25">
      <c r="A52" s="33" t="s">
        <v>55</v>
      </c>
      <c r="B52" s="27"/>
      <c r="C52" s="27"/>
      <c r="D52" s="27"/>
      <c r="E52" s="28" t="s">
        <v>34</v>
      </c>
      <c r="F52" s="25" t="s">
        <v>46</v>
      </c>
      <c r="G52" s="290"/>
      <c r="H52" s="26">
        <v>1500</v>
      </c>
      <c r="I52" s="291"/>
      <c r="J52" s="26">
        <v>1500</v>
      </c>
      <c r="K52" s="288">
        <v>0</v>
      </c>
      <c r="L52" s="145" t="s">
        <v>613</v>
      </c>
      <c r="M52" s="458" t="s">
        <v>614</v>
      </c>
      <c r="O52" s="275"/>
      <c r="P52" s="275"/>
    </row>
    <row r="53" spans="1:16" s="255" customFormat="1" x14ac:dyDescent="0.25">
      <c r="A53" s="33" t="s">
        <v>37</v>
      </c>
      <c r="B53" s="27"/>
      <c r="C53" s="27"/>
      <c r="D53" s="27"/>
      <c r="E53" s="28" t="s">
        <v>38</v>
      </c>
      <c r="F53" s="25" t="s">
        <v>46</v>
      </c>
      <c r="G53" s="290"/>
      <c r="H53" s="26">
        <v>1500</v>
      </c>
      <c r="I53" s="291"/>
      <c r="J53" s="26">
        <v>1500</v>
      </c>
      <c r="K53" s="288">
        <v>0</v>
      </c>
      <c r="L53" s="145" t="s">
        <v>613</v>
      </c>
      <c r="M53" s="458" t="s">
        <v>614</v>
      </c>
      <c r="O53" s="275"/>
      <c r="P53" s="275"/>
    </row>
    <row r="54" spans="1:16" s="255" customFormat="1" x14ac:dyDescent="0.25">
      <c r="A54" s="33" t="s">
        <v>39</v>
      </c>
      <c r="B54" s="27"/>
      <c r="C54" s="27"/>
      <c r="D54" s="27"/>
      <c r="E54" s="28" t="s">
        <v>38</v>
      </c>
      <c r="F54" s="25" t="s">
        <v>46</v>
      </c>
      <c r="G54" s="290"/>
      <c r="H54" s="26">
        <v>8000</v>
      </c>
      <c r="I54" s="291"/>
      <c r="J54" s="26">
        <v>8000</v>
      </c>
      <c r="K54" s="288">
        <v>0</v>
      </c>
      <c r="L54" s="145" t="s">
        <v>613</v>
      </c>
      <c r="M54" s="458" t="s">
        <v>614</v>
      </c>
      <c r="O54" s="275"/>
      <c r="P54" s="275"/>
    </row>
    <row r="55" spans="1:16" s="231" customFormat="1" x14ac:dyDescent="0.25">
      <c r="A55" s="33" t="s">
        <v>42</v>
      </c>
      <c r="B55" s="27"/>
      <c r="C55" s="27"/>
      <c r="D55" s="27"/>
      <c r="E55" s="28"/>
      <c r="F55" s="25" t="s">
        <v>46</v>
      </c>
      <c r="G55" s="290"/>
      <c r="H55" s="26">
        <v>20000</v>
      </c>
      <c r="I55" s="291"/>
      <c r="J55" s="26">
        <v>20000</v>
      </c>
      <c r="K55" s="288">
        <v>0</v>
      </c>
      <c r="L55" s="145" t="s">
        <v>613</v>
      </c>
      <c r="M55" s="458" t="s">
        <v>614</v>
      </c>
      <c r="O55" s="275"/>
      <c r="P55" s="275"/>
    </row>
    <row r="56" spans="1:16" s="255" customFormat="1" x14ac:dyDescent="0.25">
      <c r="A56" s="112" t="s">
        <v>487</v>
      </c>
      <c r="B56" s="183"/>
      <c r="C56" s="183"/>
      <c r="D56" s="184"/>
      <c r="E56" s="115" t="s">
        <v>488</v>
      </c>
      <c r="F56" s="114" t="s">
        <v>489</v>
      </c>
      <c r="G56" s="293"/>
      <c r="H56" s="107">
        <v>4000</v>
      </c>
      <c r="I56" s="294"/>
      <c r="J56" s="107">
        <v>20000</v>
      </c>
      <c r="K56" s="294">
        <v>0</v>
      </c>
      <c r="L56" s="145" t="s">
        <v>613</v>
      </c>
      <c r="M56" s="458" t="s">
        <v>614</v>
      </c>
      <c r="P56" s="275"/>
    </row>
    <row r="57" spans="1:16" s="255" customFormat="1" x14ac:dyDescent="0.25">
      <c r="A57" s="178"/>
      <c r="B57" s="178"/>
      <c r="C57" s="178"/>
      <c r="D57" s="178"/>
      <c r="E57" s="148"/>
      <c r="F57" s="30"/>
      <c r="G57" s="292"/>
      <c r="H57" s="23"/>
      <c r="I57" s="150"/>
      <c r="J57" s="23"/>
      <c r="K57" s="131"/>
      <c r="L57" s="156"/>
      <c r="M57" s="155"/>
      <c r="P57" s="275"/>
    </row>
    <row r="58" spans="1:16" s="255" customFormat="1" x14ac:dyDescent="0.25">
      <c r="A58" s="147" t="s">
        <v>61</v>
      </c>
      <c r="B58" s="178"/>
      <c r="C58" s="178"/>
      <c r="D58" s="178"/>
      <c r="E58" s="148"/>
      <c r="F58" s="22"/>
      <c r="G58" s="285"/>
      <c r="H58" s="24"/>
      <c r="I58" s="165"/>
      <c r="J58" s="24"/>
      <c r="K58" s="278"/>
      <c r="L58" s="130"/>
      <c r="M58" s="133"/>
      <c r="N58" s="22"/>
      <c r="P58" s="275"/>
    </row>
    <row r="59" spans="1:16" s="255" customFormat="1" x14ac:dyDescent="0.25">
      <c r="A59" s="35" t="s">
        <v>62</v>
      </c>
      <c r="B59" s="27"/>
      <c r="C59" s="27"/>
      <c r="D59" s="27"/>
      <c r="E59" s="36" t="s">
        <v>63</v>
      </c>
      <c r="F59" s="25" t="s">
        <v>46</v>
      </c>
      <c r="G59" s="290">
        <v>112200</v>
      </c>
      <c r="H59" s="541" t="s">
        <v>154</v>
      </c>
      <c r="I59" s="542"/>
      <c r="J59" s="26">
        <v>8000</v>
      </c>
      <c r="K59" s="288">
        <v>4</v>
      </c>
      <c r="L59" s="177"/>
      <c r="M59" s="176">
        <f>K59*L59</f>
        <v>0</v>
      </c>
      <c r="O59" s="275"/>
      <c r="P59" s="275"/>
    </row>
    <row r="60" spans="1:16" s="255" customFormat="1" x14ac:dyDescent="0.25">
      <c r="A60" s="35" t="s">
        <v>64</v>
      </c>
      <c r="B60" s="27"/>
      <c r="C60" s="27"/>
      <c r="D60" s="27"/>
      <c r="E60" s="28" t="s">
        <v>65</v>
      </c>
      <c r="F60" s="25" t="s">
        <v>46</v>
      </c>
      <c r="G60" s="290">
        <v>112200</v>
      </c>
      <c r="H60" s="543"/>
      <c r="I60" s="544"/>
      <c r="J60" s="26">
        <v>8000</v>
      </c>
      <c r="K60" s="288">
        <v>4</v>
      </c>
      <c r="L60" s="177"/>
      <c r="M60" s="176">
        <f>K60*L60</f>
        <v>0</v>
      </c>
      <c r="O60" s="275"/>
      <c r="P60" s="275"/>
    </row>
    <row r="61" spans="1:16" s="255" customFormat="1" x14ac:dyDescent="0.25">
      <c r="A61" s="35" t="s">
        <v>66</v>
      </c>
      <c r="B61" s="27"/>
      <c r="C61" s="27"/>
      <c r="D61" s="27"/>
      <c r="E61" s="28" t="s">
        <v>67</v>
      </c>
      <c r="F61" s="25" t="s">
        <v>46</v>
      </c>
      <c r="G61" s="290">
        <v>112200</v>
      </c>
      <c r="H61" s="543"/>
      <c r="I61" s="544"/>
      <c r="J61" s="26">
        <v>8000</v>
      </c>
      <c r="K61" s="288">
        <v>4</v>
      </c>
      <c r="L61" s="177"/>
      <c r="M61" s="176">
        <f>K61*L61</f>
        <v>0</v>
      </c>
      <c r="O61" s="275"/>
      <c r="P61" s="275"/>
    </row>
    <row r="62" spans="1:16" s="255" customFormat="1" x14ac:dyDescent="0.25">
      <c r="A62" s="35" t="s">
        <v>68</v>
      </c>
      <c r="B62" s="27"/>
      <c r="C62" s="27"/>
      <c r="D62" s="27"/>
      <c r="E62" s="28" t="s">
        <v>69</v>
      </c>
      <c r="F62" s="25" t="s">
        <v>46</v>
      </c>
      <c r="G62" s="290">
        <v>112200</v>
      </c>
      <c r="H62" s="543"/>
      <c r="I62" s="544"/>
      <c r="J62" s="26">
        <v>8000</v>
      </c>
      <c r="K62" s="288">
        <v>4</v>
      </c>
      <c r="L62" s="177"/>
      <c r="M62" s="176">
        <f>K62*L62</f>
        <v>0</v>
      </c>
      <c r="O62" s="275"/>
      <c r="P62" s="275"/>
    </row>
    <row r="63" spans="1:16" s="255" customFormat="1" x14ac:dyDescent="0.25">
      <c r="A63" s="35" t="s">
        <v>70</v>
      </c>
      <c r="B63" s="27"/>
      <c r="C63" s="27"/>
      <c r="D63" s="27"/>
      <c r="E63" s="36" t="s">
        <v>71</v>
      </c>
      <c r="F63" s="25" t="s">
        <v>46</v>
      </c>
      <c r="G63" s="290">
        <v>112200</v>
      </c>
      <c r="H63" s="545"/>
      <c r="I63" s="546"/>
      <c r="J63" s="26">
        <v>8000</v>
      </c>
      <c r="K63" s="288">
        <v>4</v>
      </c>
      <c r="L63" s="177"/>
      <c r="M63" s="176">
        <f>K63*L63</f>
        <v>0</v>
      </c>
      <c r="O63" s="275"/>
      <c r="P63" s="275"/>
    </row>
    <row r="64" spans="1:16" x14ac:dyDescent="0.25">
      <c r="A64" s="178"/>
      <c r="B64" s="178"/>
      <c r="C64" s="178"/>
      <c r="D64" s="178"/>
      <c r="E64" s="148"/>
      <c r="F64" s="30"/>
      <c r="G64" s="292"/>
      <c r="H64" s="23"/>
      <c r="I64" s="150"/>
      <c r="J64" s="23"/>
      <c r="K64" s="131"/>
      <c r="L64" s="156"/>
      <c r="M64" s="155"/>
      <c r="O64" s="265"/>
    </row>
    <row r="65" spans="1:15" x14ac:dyDescent="0.25">
      <c r="A65" s="178"/>
      <c r="B65" s="178"/>
      <c r="C65" s="178"/>
      <c r="D65" s="178"/>
      <c r="E65" s="148"/>
      <c r="F65" s="30"/>
      <c r="G65" s="292"/>
      <c r="H65" s="23"/>
      <c r="I65" s="150"/>
      <c r="J65" s="23"/>
      <c r="K65" s="131"/>
      <c r="L65" s="156"/>
      <c r="M65" s="155"/>
      <c r="O65" s="265"/>
    </row>
    <row r="66" spans="1:15" x14ac:dyDescent="0.25">
      <c r="A66" s="147" t="s">
        <v>72</v>
      </c>
      <c r="B66" s="178"/>
      <c r="C66" s="178"/>
      <c r="D66" s="178"/>
      <c r="E66" s="148"/>
      <c r="F66" s="22"/>
      <c r="G66" s="285"/>
      <c r="H66" s="24"/>
      <c r="I66" s="165"/>
      <c r="J66" s="24"/>
      <c r="K66" s="278"/>
      <c r="L66" s="130"/>
      <c r="M66" s="133"/>
      <c r="O66" s="265"/>
    </row>
    <row r="67" spans="1:15" x14ac:dyDescent="0.25">
      <c r="A67" s="37" t="s">
        <v>73</v>
      </c>
      <c r="B67" s="178"/>
      <c r="C67" s="178"/>
      <c r="D67" s="178"/>
      <c r="E67" s="148"/>
      <c r="F67" s="22"/>
      <c r="G67" s="285"/>
      <c r="H67" s="24"/>
      <c r="I67" s="165"/>
      <c r="J67" s="24"/>
      <c r="K67" s="278"/>
      <c r="L67" s="130"/>
      <c r="M67" s="133"/>
      <c r="O67" s="265"/>
    </row>
    <row r="68" spans="1:15" x14ac:dyDescent="0.25">
      <c r="A68" s="29" t="s">
        <v>44</v>
      </c>
      <c r="B68" s="27"/>
      <c r="C68" s="27"/>
      <c r="D68" s="27"/>
      <c r="E68" s="28" t="s">
        <v>45</v>
      </c>
      <c r="F68" s="114" t="s">
        <v>494</v>
      </c>
      <c r="G68" s="290">
        <v>350</v>
      </c>
      <c r="H68" s="26">
        <v>15000</v>
      </c>
      <c r="I68" s="295">
        <v>1</v>
      </c>
      <c r="J68" s="26">
        <v>50000</v>
      </c>
      <c r="K68" s="288">
        <v>1</v>
      </c>
      <c r="L68" s="177"/>
      <c r="M68" s="176">
        <f t="shared" ref="M68:M74" si="2">K68*L68</f>
        <v>0</v>
      </c>
      <c r="N68" s="226"/>
      <c r="O68" s="265"/>
    </row>
    <row r="69" spans="1:15" x14ac:dyDescent="0.25">
      <c r="A69" s="27" t="s">
        <v>47</v>
      </c>
      <c r="B69" s="27"/>
      <c r="C69" s="27"/>
      <c r="D69" s="27"/>
      <c r="E69" s="28" t="s">
        <v>48</v>
      </c>
      <c r="F69" s="114" t="s">
        <v>494</v>
      </c>
      <c r="G69" s="290">
        <v>350</v>
      </c>
      <c r="H69" s="26">
        <v>15000</v>
      </c>
      <c r="I69" s="295">
        <v>1</v>
      </c>
      <c r="J69" s="26">
        <v>50000</v>
      </c>
      <c r="K69" s="288">
        <v>1</v>
      </c>
      <c r="L69" s="177"/>
      <c r="M69" s="176">
        <f t="shared" si="2"/>
        <v>0</v>
      </c>
      <c r="O69" s="265"/>
    </row>
    <row r="70" spans="1:15" x14ac:dyDescent="0.25">
      <c r="A70" s="29" t="s">
        <v>49</v>
      </c>
      <c r="B70" s="27"/>
      <c r="C70" s="27"/>
      <c r="D70" s="27"/>
      <c r="E70" s="28" t="s">
        <v>50</v>
      </c>
      <c r="F70" s="114" t="s">
        <v>494</v>
      </c>
      <c r="G70" s="290">
        <v>350</v>
      </c>
      <c r="H70" s="26">
        <v>15000</v>
      </c>
      <c r="I70" s="295">
        <v>1</v>
      </c>
      <c r="J70" s="26">
        <v>50000</v>
      </c>
      <c r="K70" s="288">
        <v>1</v>
      </c>
      <c r="L70" s="177"/>
      <c r="M70" s="176">
        <f t="shared" si="2"/>
        <v>0</v>
      </c>
      <c r="O70" s="265"/>
    </row>
    <row r="71" spans="1:15" x14ac:dyDescent="0.25">
      <c r="A71" s="29" t="s">
        <v>51</v>
      </c>
      <c r="B71" s="27"/>
      <c r="C71" s="27"/>
      <c r="D71" s="27"/>
      <c r="E71" s="28" t="s">
        <v>52</v>
      </c>
      <c r="F71" s="114" t="s">
        <v>494</v>
      </c>
      <c r="G71" s="290">
        <v>350</v>
      </c>
      <c r="H71" s="26">
        <v>15000</v>
      </c>
      <c r="I71" s="295">
        <v>1</v>
      </c>
      <c r="J71" s="26">
        <v>50000</v>
      </c>
      <c r="K71" s="288">
        <v>1</v>
      </c>
      <c r="L71" s="177"/>
      <c r="M71" s="176">
        <f t="shared" si="2"/>
        <v>0</v>
      </c>
      <c r="O71" s="265"/>
    </row>
    <row r="72" spans="1:15" x14ac:dyDescent="0.25">
      <c r="A72" s="27" t="s">
        <v>53</v>
      </c>
      <c r="B72" s="27"/>
      <c r="C72" s="27"/>
      <c r="D72" s="27"/>
      <c r="E72" s="28" t="s">
        <v>54</v>
      </c>
      <c r="F72" s="114" t="s">
        <v>494</v>
      </c>
      <c r="G72" s="290">
        <v>350</v>
      </c>
      <c r="H72" s="26">
        <v>15000</v>
      </c>
      <c r="I72" s="295">
        <v>1</v>
      </c>
      <c r="J72" s="26">
        <v>50000</v>
      </c>
      <c r="K72" s="288">
        <v>1</v>
      </c>
      <c r="L72" s="177"/>
      <c r="M72" s="176">
        <f t="shared" si="2"/>
        <v>0</v>
      </c>
      <c r="O72" s="265"/>
    </row>
    <row r="73" spans="1:15" x14ac:dyDescent="0.25">
      <c r="A73" s="179" t="s">
        <v>58</v>
      </c>
      <c r="B73" s="27"/>
      <c r="C73" s="27"/>
      <c r="D73" s="27"/>
      <c r="E73" s="28" t="s">
        <v>54</v>
      </c>
      <c r="F73" s="114" t="s">
        <v>494</v>
      </c>
      <c r="G73" s="290"/>
      <c r="H73" s="26">
        <v>15000</v>
      </c>
      <c r="I73" s="295"/>
      <c r="J73" s="26">
        <v>50000</v>
      </c>
      <c r="K73" s="288">
        <v>0</v>
      </c>
      <c r="L73" s="145" t="s">
        <v>613</v>
      </c>
      <c r="M73" s="458" t="s">
        <v>614</v>
      </c>
      <c r="O73" s="265"/>
    </row>
    <row r="74" spans="1:15" x14ac:dyDescent="0.25">
      <c r="A74" s="179" t="s">
        <v>59</v>
      </c>
      <c r="B74" s="27"/>
      <c r="C74" s="27"/>
      <c r="D74" s="27"/>
      <c r="E74" s="28" t="s">
        <v>60</v>
      </c>
      <c r="F74" s="114" t="s">
        <v>494</v>
      </c>
      <c r="G74" s="290">
        <v>350</v>
      </c>
      <c r="H74" s="26">
        <v>15000</v>
      </c>
      <c r="I74" s="295">
        <v>1</v>
      </c>
      <c r="J74" s="26">
        <v>50000</v>
      </c>
      <c r="K74" s="288">
        <v>1</v>
      </c>
      <c r="L74" s="177"/>
      <c r="M74" s="176">
        <f t="shared" si="2"/>
        <v>0</v>
      </c>
      <c r="O74" s="265"/>
    </row>
    <row r="75" spans="1:15" x14ac:dyDescent="0.25">
      <c r="A75" s="179" t="s">
        <v>487</v>
      </c>
      <c r="B75" s="183"/>
      <c r="C75" s="183"/>
      <c r="D75" s="184"/>
      <c r="E75" s="115" t="s">
        <v>488</v>
      </c>
      <c r="F75" s="114" t="s">
        <v>494</v>
      </c>
      <c r="G75" s="290"/>
      <c r="H75" s="107">
        <v>15000</v>
      </c>
      <c r="I75" s="294"/>
      <c r="J75" s="107">
        <v>50000</v>
      </c>
      <c r="K75" s="294">
        <v>0</v>
      </c>
      <c r="L75" s="145" t="s">
        <v>613</v>
      </c>
      <c r="M75" s="458" t="s">
        <v>614</v>
      </c>
      <c r="O75" s="265"/>
    </row>
    <row r="76" spans="1:15" x14ac:dyDescent="0.25">
      <c r="A76" s="179" t="s">
        <v>42</v>
      </c>
      <c r="B76" s="112"/>
      <c r="C76" s="112"/>
      <c r="D76" s="112"/>
      <c r="E76" s="115"/>
      <c r="F76" s="114" t="s">
        <v>489</v>
      </c>
      <c r="G76" s="293"/>
      <c r="H76" s="107">
        <v>4000</v>
      </c>
      <c r="I76" s="294"/>
      <c r="J76" s="107">
        <v>20000</v>
      </c>
      <c r="K76" s="294">
        <v>0</v>
      </c>
      <c r="L76" s="145" t="s">
        <v>613</v>
      </c>
      <c r="M76" s="458" t="s">
        <v>614</v>
      </c>
      <c r="O76" s="265"/>
    </row>
    <row r="77" spans="1:15" x14ac:dyDescent="0.25">
      <c r="A77" s="179" t="s">
        <v>75</v>
      </c>
      <c r="B77" s="178"/>
      <c r="C77" s="178"/>
      <c r="D77" s="178"/>
      <c r="E77" s="185"/>
      <c r="F77" s="131"/>
      <c r="G77" s="289"/>
      <c r="H77" s="150"/>
      <c r="I77" s="150"/>
      <c r="J77" s="38"/>
      <c r="K77" s="297"/>
      <c r="L77" s="159"/>
      <c r="M77" s="134"/>
      <c r="O77" s="265"/>
    </row>
    <row r="78" spans="1:15" x14ac:dyDescent="0.25">
      <c r="A78" s="27"/>
      <c r="B78" s="178"/>
      <c r="C78" s="178"/>
      <c r="D78" s="178"/>
      <c r="E78" s="185"/>
      <c r="F78" s="131"/>
      <c r="G78" s="289"/>
      <c r="H78" s="150"/>
      <c r="I78" s="150"/>
      <c r="J78" s="38"/>
      <c r="K78" s="297"/>
      <c r="L78" s="159"/>
      <c r="M78" s="134"/>
      <c r="O78" s="265"/>
    </row>
    <row r="79" spans="1:15" x14ac:dyDescent="0.25">
      <c r="A79" s="37" t="s">
        <v>76</v>
      </c>
      <c r="B79" s="27"/>
      <c r="C79" s="27"/>
      <c r="D79" s="27"/>
      <c r="E79" s="29"/>
      <c r="F79" s="149"/>
      <c r="G79" s="285"/>
      <c r="H79" s="39"/>
      <c r="I79" s="298"/>
      <c r="J79" s="39"/>
      <c r="K79" s="278"/>
      <c r="L79" s="130"/>
      <c r="M79" s="133"/>
      <c r="O79" s="265"/>
    </row>
    <row r="80" spans="1:15" x14ac:dyDescent="0.25">
      <c r="A80" s="27" t="s">
        <v>55</v>
      </c>
      <c r="B80" s="27"/>
      <c r="C80" s="27"/>
      <c r="D80" s="27"/>
      <c r="E80" s="28" t="s">
        <v>34</v>
      </c>
      <c r="F80" s="114" t="s">
        <v>494</v>
      </c>
      <c r="G80" s="290">
        <v>350</v>
      </c>
      <c r="H80" s="107">
        <v>200</v>
      </c>
      <c r="I80" s="299">
        <v>10</v>
      </c>
      <c r="J80" s="107" t="s">
        <v>490</v>
      </c>
      <c r="K80" s="288">
        <v>5</v>
      </c>
      <c r="L80" s="177"/>
      <c r="M80" s="176">
        <f>K80*L80</f>
        <v>0</v>
      </c>
      <c r="O80" s="265"/>
    </row>
    <row r="81" spans="1:15" x14ac:dyDescent="0.25">
      <c r="A81" s="27" t="s">
        <v>77</v>
      </c>
      <c r="B81" s="27"/>
      <c r="C81" s="27"/>
      <c r="D81" s="27"/>
      <c r="E81" s="28" t="s">
        <v>38</v>
      </c>
      <c r="F81" s="114" t="s">
        <v>494</v>
      </c>
      <c r="G81" s="290">
        <v>350</v>
      </c>
      <c r="H81" s="107">
        <v>200</v>
      </c>
      <c r="I81" s="299">
        <v>10</v>
      </c>
      <c r="J81" s="107" t="s">
        <v>491</v>
      </c>
      <c r="K81" s="288">
        <v>10</v>
      </c>
      <c r="L81" s="177"/>
      <c r="M81" s="176">
        <f>K81*L81</f>
        <v>0</v>
      </c>
      <c r="O81" s="265"/>
    </row>
    <row r="82" spans="1:15" x14ac:dyDescent="0.25">
      <c r="A82" s="27" t="s">
        <v>78</v>
      </c>
      <c r="B82" s="27"/>
      <c r="C82" s="27"/>
      <c r="D82" s="27"/>
      <c r="E82" s="28" t="s">
        <v>38</v>
      </c>
      <c r="F82" s="114" t="s">
        <v>494</v>
      </c>
      <c r="G82" s="290">
        <v>350</v>
      </c>
      <c r="H82" s="107">
        <v>1000</v>
      </c>
      <c r="I82" s="299">
        <v>1</v>
      </c>
      <c r="J82" s="107" t="s">
        <v>492</v>
      </c>
      <c r="K82" s="288">
        <v>1</v>
      </c>
      <c r="L82" s="177"/>
      <c r="M82" s="176">
        <f>K82*L82</f>
        <v>0</v>
      </c>
      <c r="O82" s="265"/>
    </row>
    <row r="83" spans="1:15" x14ac:dyDescent="0.25">
      <c r="A83" s="178"/>
      <c r="B83" s="178"/>
      <c r="C83" s="178"/>
      <c r="D83" s="178"/>
      <c r="E83" s="186" t="s">
        <v>85</v>
      </c>
      <c r="F83" s="151"/>
      <c r="G83" s="292"/>
      <c r="H83" s="23"/>
      <c r="I83" s="150"/>
      <c r="J83" s="23"/>
      <c r="K83" s="131"/>
      <c r="L83" s="156"/>
      <c r="M83" s="155"/>
      <c r="O83" s="265"/>
    </row>
    <row r="84" spans="1:15" x14ac:dyDescent="0.25">
      <c r="A84" s="178"/>
      <c r="B84" s="178"/>
      <c r="C84" s="178"/>
      <c r="D84" s="178"/>
      <c r="E84" s="187" t="s">
        <v>86</v>
      </c>
      <c r="F84" s="151"/>
      <c r="G84" s="292"/>
      <c r="H84" s="23"/>
      <c r="I84" s="150"/>
      <c r="J84" s="23"/>
      <c r="K84" s="131"/>
      <c r="L84" s="156"/>
      <c r="M84" s="155"/>
      <c r="O84" s="265"/>
    </row>
    <row r="85" spans="1:15" x14ac:dyDescent="0.25">
      <c r="A85" s="147" t="s">
        <v>79</v>
      </c>
      <c r="B85" s="178"/>
      <c r="C85" s="178"/>
      <c r="D85" s="178"/>
      <c r="E85" s="148"/>
      <c r="F85" s="22"/>
      <c r="G85" s="285"/>
      <c r="H85" s="24"/>
      <c r="I85" s="165"/>
      <c r="J85" s="24"/>
      <c r="K85" s="278"/>
      <c r="L85" s="130"/>
      <c r="M85" s="133"/>
      <c r="O85" s="265"/>
    </row>
    <row r="86" spans="1:15" x14ac:dyDescent="0.25">
      <c r="A86" s="37" t="s">
        <v>845</v>
      </c>
      <c r="B86" s="27"/>
      <c r="C86" s="27"/>
      <c r="D86" s="27"/>
      <c r="E86" s="29"/>
      <c r="F86" s="149"/>
      <c r="G86" s="285"/>
      <c r="H86" s="39"/>
      <c r="I86" s="298"/>
      <c r="J86" s="39"/>
      <c r="K86" s="278"/>
      <c r="L86" s="130"/>
      <c r="M86" s="133"/>
      <c r="O86" s="265"/>
    </row>
    <row r="87" spans="1:15" x14ac:dyDescent="0.25">
      <c r="A87" s="27" t="s">
        <v>55</v>
      </c>
      <c r="B87" s="27"/>
      <c r="C87" s="27"/>
      <c r="D87" s="27"/>
      <c r="E87" s="28" t="s">
        <v>34</v>
      </c>
      <c r="F87" s="114" t="s">
        <v>494</v>
      </c>
      <c r="G87" s="290">
        <v>11842</v>
      </c>
      <c r="H87" s="26" t="s">
        <v>80</v>
      </c>
      <c r="I87" s="479">
        <v>200</v>
      </c>
      <c r="J87" s="26" t="s">
        <v>81</v>
      </c>
      <c r="K87" s="288">
        <v>100</v>
      </c>
      <c r="L87" s="177"/>
      <c r="M87" s="176">
        <f>K87*L87</f>
        <v>0</v>
      </c>
      <c r="O87" s="265"/>
    </row>
    <row r="88" spans="1:15" x14ac:dyDescent="0.25">
      <c r="A88" s="27" t="s">
        <v>37</v>
      </c>
      <c r="B88" s="27"/>
      <c r="C88" s="27"/>
      <c r="D88" s="27"/>
      <c r="E88" s="28" t="s">
        <v>38</v>
      </c>
      <c r="F88" s="114" t="s">
        <v>494</v>
      </c>
      <c r="G88" s="290">
        <v>11842</v>
      </c>
      <c r="H88" s="26" t="s">
        <v>80</v>
      </c>
      <c r="I88" s="479">
        <v>200</v>
      </c>
      <c r="J88" s="26" t="s">
        <v>82</v>
      </c>
      <c r="K88" s="288">
        <v>100</v>
      </c>
      <c r="L88" s="177"/>
      <c r="M88" s="176">
        <f>K88*L88</f>
        <v>0</v>
      </c>
      <c r="O88" s="265"/>
    </row>
    <row r="89" spans="1:15" x14ac:dyDescent="0.25">
      <c r="A89" s="27" t="s">
        <v>83</v>
      </c>
      <c r="B89" s="27"/>
      <c r="C89" s="27"/>
      <c r="D89" s="27"/>
      <c r="E89" s="28" t="s">
        <v>38</v>
      </c>
      <c r="F89" s="114" t="s">
        <v>494</v>
      </c>
      <c r="G89" s="290">
        <v>11842</v>
      </c>
      <c r="H89" s="26" t="s">
        <v>84</v>
      </c>
      <c r="I89" s="479">
        <v>100</v>
      </c>
      <c r="J89" s="26" t="s">
        <v>84</v>
      </c>
      <c r="K89" s="288">
        <v>50</v>
      </c>
      <c r="L89" s="177"/>
      <c r="M89" s="176">
        <f>K89*L89</f>
        <v>0</v>
      </c>
      <c r="O89" s="265"/>
    </row>
    <row r="90" spans="1:15" x14ac:dyDescent="0.25">
      <c r="A90" s="27"/>
      <c r="B90" s="27"/>
      <c r="C90" s="27"/>
      <c r="D90" s="27"/>
      <c r="E90" s="29"/>
      <c r="F90" s="41" t="s">
        <v>85</v>
      </c>
      <c r="G90" s="292"/>
      <c r="H90" s="42"/>
      <c r="I90" s="413"/>
      <c r="J90" s="42"/>
      <c r="K90" s="131"/>
      <c r="L90" s="156"/>
      <c r="M90" s="155"/>
      <c r="O90" s="265"/>
    </row>
    <row r="91" spans="1:15" x14ac:dyDescent="0.25">
      <c r="A91" s="27"/>
      <c r="B91" s="27"/>
      <c r="C91" s="27"/>
      <c r="D91" s="27"/>
      <c r="E91" s="29"/>
      <c r="F91" s="43" t="s">
        <v>86</v>
      </c>
      <c r="G91" s="292"/>
      <c r="H91" s="42"/>
      <c r="I91" s="413"/>
      <c r="J91" s="42"/>
      <c r="K91" s="131"/>
      <c r="L91" s="156"/>
      <c r="M91" s="155"/>
      <c r="O91" s="265"/>
    </row>
    <row r="92" spans="1:15" x14ac:dyDescent="0.25">
      <c r="A92" s="147" t="s">
        <v>493</v>
      </c>
      <c r="B92" s="108"/>
      <c r="C92" s="108"/>
      <c r="D92" s="108"/>
      <c r="E92" s="109"/>
      <c r="F92" s="110"/>
      <c r="G92" s="322"/>
      <c r="H92" s="111"/>
      <c r="I92" s="414"/>
      <c r="J92" s="111"/>
      <c r="K92" s="323"/>
      <c r="L92" s="156"/>
      <c r="M92" s="155"/>
      <c r="O92" s="265"/>
    </row>
    <row r="93" spans="1:15" x14ac:dyDescent="0.25">
      <c r="A93" s="179" t="s">
        <v>55</v>
      </c>
      <c r="B93" s="112"/>
      <c r="C93" s="112"/>
      <c r="D93" s="112"/>
      <c r="E93" s="113" t="s">
        <v>34</v>
      </c>
      <c r="F93" s="114" t="s">
        <v>494</v>
      </c>
      <c r="G93" s="313"/>
      <c r="H93" s="107">
        <v>100</v>
      </c>
      <c r="I93" s="314"/>
      <c r="J93" s="107">
        <v>400</v>
      </c>
      <c r="K93" s="288">
        <v>0</v>
      </c>
      <c r="L93" s="145" t="s">
        <v>613</v>
      </c>
      <c r="M93" s="176" t="s">
        <v>614</v>
      </c>
      <c r="O93" s="265"/>
    </row>
    <row r="94" spans="1:15" x14ac:dyDescent="0.25">
      <c r="A94" s="179" t="s">
        <v>495</v>
      </c>
      <c r="B94" s="112"/>
      <c r="C94" s="112"/>
      <c r="D94" s="112"/>
      <c r="E94" s="113" t="s">
        <v>38</v>
      </c>
      <c r="F94" s="114" t="s">
        <v>494</v>
      </c>
      <c r="G94" s="313"/>
      <c r="H94" s="107">
        <v>100</v>
      </c>
      <c r="I94" s="314"/>
      <c r="J94" s="107">
        <v>400</v>
      </c>
      <c r="K94" s="288">
        <v>0</v>
      </c>
      <c r="L94" s="145" t="s">
        <v>613</v>
      </c>
      <c r="M94" s="176" t="s">
        <v>614</v>
      </c>
      <c r="O94" s="265"/>
    </row>
    <row r="95" spans="1:15" x14ac:dyDescent="0.25">
      <c r="A95" s="179" t="s">
        <v>496</v>
      </c>
      <c r="B95" s="112"/>
      <c r="C95" s="112"/>
      <c r="D95" s="112"/>
      <c r="E95" s="115" t="s">
        <v>52</v>
      </c>
      <c r="F95" s="114" t="s">
        <v>494</v>
      </c>
      <c r="G95" s="313"/>
      <c r="H95" s="107">
        <v>2000</v>
      </c>
      <c r="I95" s="314"/>
      <c r="J95" s="118">
        <v>8000</v>
      </c>
      <c r="K95" s="288">
        <v>0</v>
      </c>
      <c r="L95" s="145" t="s">
        <v>613</v>
      </c>
      <c r="M95" s="176" t="s">
        <v>614</v>
      </c>
      <c r="O95" s="265"/>
    </row>
    <row r="96" spans="1:15" x14ac:dyDescent="0.25">
      <c r="A96" s="179" t="s">
        <v>497</v>
      </c>
      <c r="B96" s="112"/>
      <c r="C96" s="112"/>
      <c r="D96" s="112"/>
      <c r="E96" s="115" t="s">
        <v>54</v>
      </c>
      <c r="F96" s="114" t="s">
        <v>494</v>
      </c>
      <c r="G96" s="313"/>
      <c r="H96" s="107">
        <v>4000</v>
      </c>
      <c r="I96" s="314"/>
      <c r="J96" s="107">
        <v>8000</v>
      </c>
      <c r="K96" s="288">
        <v>0</v>
      </c>
      <c r="L96" s="145" t="s">
        <v>613</v>
      </c>
      <c r="M96" s="176" t="s">
        <v>614</v>
      </c>
      <c r="O96" s="265"/>
    </row>
    <row r="97" spans="1:16" x14ac:dyDescent="0.25">
      <c r="A97" s="179" t="s">
        <v>812</v>
      </c>
      <c r="B97" s="112"/>
      <c r="C97" s="112"/>
      <c r="D97" s="112"/>
      <c r="E97" s="115" t="s">
        <v>813</v>
      </c>
      <c r="F97" s="114" t="s">
        <v>489</v>
      </c>
      <c r="G97" s="313">
        <v>17120</v>
      </c>
      <c r="H97" s="107">
        <v>1000</v>
      </c>
      <c r="I97" s="314"/>
      <c r="J97" s="107">
        <v>8000</v>
      </c>
      <c r="K97" s="288">
        <v>3</v>
      </c>
      <c r="L97" s="177"/>
      <c r="M97" s="176">
        <f>K97*L97</f>
        <v>0</v>
      </c>
      <c r="O97" s="265"/>
    </row>
    <row r="98" spans="1:16" x14ac:dyDescent="0.25">
      <c r="A98" s="178"/>
      <c r="B98" s="178"/>
      <c r="C98" s="178"/>
      <c r="D98" s="178"/>
      <c r="E98" s="148"/>
      <c r="F98" s="151"/>
      <c r="G98" s="315"/>
      <c r="H98" s="23"/>
      <c r="I98" s="150"/>
      <c r="J98" s="23"/>
      <c r="K98" s="131"/>
      <c r="L98" s="156"/>
      <c r="M98" s="155"/>
      <c r="O98" s="265"/>
    </row>
    <row r="99" spans="1:16" x14ac:dyDescent="0.25">
      <c r="A99" s="147" t="s">
        <v>87</v>
      </c>
      <c r="B99" s="178"/>
      <c r="C99" s="178"/>
      <c r="D99" s="178"/>
      <c r="E99" s="148"/>
      <c r="F99" s="22"/>
      <c r="G99" s="285"/>
      <c r="H99" s="24"/>
      <c r="I99" s="165"/>
      <c r="J99" s="24"/>
      <c r="K99" s="278"/>
      <c r="L99" s="130"/>
      <c r="M99" s="133"/>
      <c r="O99" s="265"/>
    </row>
    <row r="100" spans="1:16" x14ac:dyDescent="0.25">
      <c r="A100" s="179" t="s">
        <v>88</v>
      </c>
      <c r="B100" s="178"/>
      <c r="C100" s="178"/>
      <c r="D100" s="178"/>
      <c r="E100" s="171" t="s">
        <v>52</v>
      </c>
      <c r="F100" s="172" t="s">
        <v>46</v>
      </c>
      <c r="G100" s="290"/>
      <c r="H100" s="174">
        <v>500</v>
      </c>
      <c r="I100" s="291"/>
      <c r="J100" s="174">
        <v>2000</v>
      </c>
      <c r="K100" s="288">
        <v>0</v>
      </c>
      <c r="L100" s="145" t="s">
        <v>613</v>
      </c>
      <c r="M100" s="176" t="s">
        <v>614</v>
      </c>
      <c r="O100" s="265"/>
    </row>
    <row r="101" spans="1:16" x14ac:dyDescent="0.25">
      <c r="A101" s="179" t="s">
        <v>55</v>
      </c>
      <c r="B101" s="178"/>
      <c r="C101" s="178"/>
      <c r="D101" s="178"/>
      <c r="E101" s="171" t="s">
        <v>34</v>
      </c>
      <c r="F101" s="172" t="s">
        <v>46</v>
      </c>
      <c r="G101" s="290"/>
      <c r="H101" s="174">
        <v>100</v>
      </c>
      <c r="I101" s="291"/>
      <c r="J101" s="174">
        <v>400</v>
      </c>
      <c r="K101" s="288">
        <v>0</v>
      </c>
      <c r="L101" s="145" t="s">
        <v>613</v>
      </c>
      <c r="M101" s="176" t="s">
        <v>614</v>
      </c>
      <c r="O101" s="265"/>
    </row>
    <row r="102" spans="1:16" x14ac:dyDescent="0.25">
      <c r="A102" s="179" t="s">
        <v>89</v>
      </c>
      <c r="B102" s="178"/>
      <c r="C102" s="178"/>
      <c r="D102" s="178"/>
      <c r="E102" s="171" t="s">
        <v>90</v>
      </c>
      <c r="F102" s="172" t="s">
        <v>46</v>
      </c>
      <c r="G102" s="290"/>
      <c r="H102" s="174">
        <v>500</v>
      </c>
      <c r="I102" s="291"/>
      <c r="J102" s="44">
        <v>2000</v>
      </c>
      <c r="K102" s="288">
        <v>0</v>
      </c>
      <c r="L102" s="145" t="s">
        <v>613</v>
      </c>
      <c r="M102" s="176" t="s">
        <v>614</v>
      </c>
      <c r="O102" s="265"/>
    </row>
    <row r="103" spans="1:16" s="227" customFormat="1" ht="13.35" customHeight="1" x14ac:dyDescent="0.25">
      <c r="A103" s="179" t="s">
        <v>49</v>
      </c>
      <c r="B103" s="112"/>
      <c r="C103" s="112"/>
      <c r="D103" s="112"/>
      <c r="E103" s="115" t="s">
        <v>50</v>
      </c>
      <c r="F103" s="114" t="s">
        <v>489</v>
      </c>
      <c r="G103" s="293"/>
      <c r="H103" s="107">
        <v>500</v>
      </c>
      <c r="I103" s="299"/>
      <c r="J103" s="107">
        <v>2000</v>
      </c>
      <c r="K103" s="294">
        <v>0</v>
      </c>
      <c r="L103" s="145" t="s">
        <v>613</v>
      </c>
      <c r="M103" s="176" t="s">
        <v>614</v>
      </c>
      <c r="O103" s="265"/>
      <c r="P103" s="265"/>
    </row>
    <row r="104" spans="1:16" s="227" customFormat="1" ht="13.35" customHeight="1" x14ac:dyDescent="0.25">
      <c r="A104" s="179" t="s">
        <v>53</v>
      </c>
      <c r="B104" s="112"/>
      <c r="C104" s="112"/>
      <c r="D104" s="112"/>
      <c r="E104" s="115" t="s">
        <v>54</v>
      </c>
      <c r="F104" s="114" t="s">
        <v>489</v>
      </c>
      <c r="G104" s="293"/>
      <c r="H104" s="107">
        <v>4000</v>
      </c>
      <c r="I104" s="299"/>
      <c r="J104" s="107">
        <v>20000</v>
      </c>
      <c r="K104" s="294">
        <v>0</v>
      </c>
      <c r="L104" s="145" t="s">
        <v>613</v>
      </c>
      <c r="M104" s="176" t="s">
        <v>614</v>
      </c>
      <c r="O104" s="265"/>
      <c r="P104" s="265"/>
    </row>
    <row r="105" spans="1:16" s="227" customFormat="1" ht="13.35" customHeight="1" x14ac:dyDescent="0.25">
      <c r="A105" s="179" t="s">
        <v>498</v>
      </c>
      <c r="B105" s="137"/>
      <c r="C105" s="137"/>
      <c r="D105" s="137"/>
      <c r="E105" s="57"/>
      <c r="F105" s="58" t="s">
        <v>489</v>
      </c>
      <c r="G105" s="293"/>
      <c r="H105" s="60">
        <v>4000</v>
      </c>
      <c r="I105" s="294"/>
      <c r="J105" s="188">
        <v>20000</v>
      </c>
      <c r="K105" s="294">
        <v>0</v>
      </c>
      <c r="L105" s="145" t="s">
        <v>613</v>
      </c>
      <c r="M105" s="176" t="s">
        <v>614</v>
      </c>
      <c r="O105" s="265"/>
      <c r="P105" s="265"/>
    </row>
    <row r="106" spans="1:16" s="227" customFormat="1" ht="13.35" customHeight="1" x14ac:dyDescent="0.25">
      <c r="A106" s="179" t="s">
        <v>499</v>
      </c>
      <c r="B106" s="137"/>
      <c r="C106" s="137"/>
      <c r="D106" s="137"/>
      <c r="E106" s="116"/>
      <c r="F106" s="119"/>
      <c r="G106" s="316"/>
      <c r="H106" s="120"/>
      <c r="I106" s="317"/>
      <c r="J106" s="120"/>
      <c r="K106" s="317"/>
      <c r="L106" s="167"/>
      <c r="M106" s="495"/>
      <c r="O106" s="265"/>
      <c r="P106" s="265"/>
    </row>
    <row r="107" spans="1:16" x14ac:dyDescent="0.25">
      <c r="A107" s="11"/>
      <c r="B107" s="11"/>
      <c r="C107" s="11"/>
      <c r="D107" s="11"/>
      <c r="E107" s="40"/>
      <c r="F107" s="151"/>
      <c r="G107" s="292"/>
      <c r="H107" s="23"/>
      <c r="I107" s="150"/>
      <c r="J107" s="38"/>
      <c r="K107" s="131"/>
      <c r="L107" s="159"/>
      <c r="M107" s="155"/>
      <c r="O107" s="265"/>
    </row>
    <row r="108" spans="1:16" x14ac:dyDescent="0.25">
      <c r="A108" s="178"/>
      <c r="B108" s="178"/>
      <c r="C108" s="178"/>
      <c r="D108" s="178"/>
      <c r="E108" s="148"/>
      <c r="F108" s="151"/>
      <c r="G108" s="315"/>
      <c r="H108" s="23"/>
      <c r="I108" s="150"/>
      <c r="J108" s="23"/>
      <c r="K108" s="131"/>
      <c r="L108" s="156"/>
      <c r="M108" s="155"/>
      <c r="O108" s="265"/>
    </row>
    <row r="109" spans="1:16" x14ac:dyDescent="0.25">
      <c r="A109" s="147" t="s">
        <v>594</v>
      </c>
      <c r="B109" s="178"/>
      <c r="C109" s="178"/>
      <c r="D109" s="178"/>
      <c r="E109" s="148"/>
      <c r="F109" s="22"/>
      <c r="G109" s="285"/>
      <c r="H109" s="24"/>
      <c r="I109" s="165"/>
      <c r="J109" s="24"/>
      <c r="K109" s="278"/>
      <c r="L109" s="130"/>
      <c r="M109" s="133"/>
      <c r="O109" s="265"/>
    </row>
    <row r="110" spans="1:16" x14ac:dyDescent="0.25">
      <c r="A110" s="147" t="s">
        <v>91</v>
      </c>
      <c r="B110" s="178"/>
      <c r="C110" s="178"/>
      <c r="D110" s="178"/>
      <c r="E110" s="148"/>
      <c r="F110" s="22"/>
      <c r="G110" s="285"/>
      <c r="H110" s="24"/>
      <c r="I110" s="165"/>
      <c r="J110" s="24"/>
      <c r="K110" s="278"/>
      <c r="L110" s="130"/>
      <c r="M110" s="133"/>
      <c r="O110" s="265"/>
    </row>
    <row r="111" spans="1:16" x14ac:dyDescent="0.25">
      <c r="A111" s="37" t="s">
        <v>92</v>
      </c>
      <c r="B111" s="27"/>
      <c r="C111" s="27"/>
      <c r="D111" s="27"/>
      <c r="E111" s="29"/>
      <c r="F111" s="149"/>
      <c r="G111" s="285"/>
      <c r="H111" s="39"/>
      <c r="I111" s="298"/>
      <c r="J111" s="39"/>
      <c r="K111" s="278"/>
      <c r="L111" s="130"/>
      <c r="M111" s="133"/>
      <c r="O111" s="265"/>
    </row>
    <row r="112" spans="1:16" x14ac:dyDescent="0.25">
      <c r="A112" s="27" t="s">
        <v>93</v>
      </c>
      <c r="B112" s="27"/>
      <c r="C112" s="27"/>
      <c r="D112" s="27"/>
      <c r="E112" s="28" t="s">
        <v>94</v>
      </c>
      <c r="F112" s="25" t="s">
        <v>74</v>
      </c>
      <c r="G112" s="290"/>
      <c r="H112" s="26">
        <v>5000</v>
      </c>
      <c r="I112" s="295"/>
      <c r="J112" s="45">
        <v>5000</v>
      </c>
      <c r="K112" s="288">
        <v>1</v>
      </c>
      <c r="L112" s="177"/>
      <c r="M112" s="176">
        <f>K112*L112</f>
        <v>0</v>
      </c>
      <c r="O112" s="265"/>
    </row>
    <row r="113" spans="1:23" x14ac:dyDescent="0.25">
      <c r="A113" s="27" t="s">
        <v>95</v>
      </c>
      <c r="B113" s="27"/>
      <c r="C113" s="27"/>
      <c r="D113" s="27"/>
      <c r="E113" s="28" t="s">
        <v>52</v>
      </c>
      <c r="F113" s="25" t="s">
        <v>74</v>
      </c>
      <c r="G113" s="290"/>
      <c r="H113" s="26">
        <v>5000</v>
      </c>
      <c r="I113" s="295"/>
      <c r="J113" s="45">
        <v>5000</v>
      </c>
      <c r="K113" s="288">
        <v>1</v>
      </c>
      <c r="L113" s="177"/>
      <c r="M113" s="176">
        <f t="shared" ref="M113:M121" si="3">K113*L113</f>
        <v>0</v>
      </c>
      <c r="O113" s="265"/>
    </row>
    <row r="114" spans="1:23" x14ac:dyDescent="0.25">
      <c r="A114" s="27" t="s">
        <v>96</v>
      </c>
      <c r="B114" s="27"/>
      <c r="C114" s="27"/>
      <c r="D114" s="27"/>
      <c r="E114" s="28" t="s">
        <v>52</v>
      </c>
      <c r="F114" s="25" t="s">
        <v>74</v>
      </c>
      <c r="G114" s="290"/>
      <c r="H114" s="26">
        <v>3000</v>
      </c>
      <c r="I114" s="295"/>
      <c r="J114" s="45">
        <v>10000</v>
      </c>
      <c r="K114" s="288">
        <v>1</v>
      </c>
      <c r="L114" s="177"/>
      <c r="M114" s="176">
        <f t="shared" si="3"/>
        <v>0</v>
      </c>
      <c r="O114" s="265"/>
    </row>
    <row r="115" spans="1:23" x14ac:dyDescent="0.25">
      <c r="A115" s="27" t="s">
        <v>595</v>
      </c>
      <c r="B115" s="27"/>
      <c r="C115" s="27"/>
      <c r="D115" s="27"/>
      <c r="E115" s="28" t="s">
        <v>97</v>
      </c>
      <c r="F115" s="25" t="s">
        <v>74</v>
      </c>
      <c r="G115" s="290"/>
      <c r="H115" s="26">
        <v>3000</v>
      </c>
      <c r="I115" s="295"/>
      <c r="J115" s="26">
        <v>10000</v>
      </c>
      <c r="K115" s="288">
        <v>1</v>
      </c>
      <c r="L115" s="177"/>
      <c r="M115" s="176">
        <f t="shared" si="3"/>
        <v>0</v>
      </c>
      <c r="O115" s="265"/>
    </row>
    <row r="116" spans="1:23" x14ac:dyDescent="0.25">
      <c r="A116" s="27" t="s">
        <v>98</v>
      </c>
      <c r="B116" s="27"/>
      <c r="C116" s="27"/>
      <c r="D116" s="27"/>
      <c r="E116" s="36" t="s">
        <v>99</v>
      </c>
      <c r="F116" s="25" t="s">
        <v>74</v>
      </c>
      <c r="G116" s="290"/>
      <c r="H116" s="26">
        <v>3000</v>
      </c>
      <c r="I116" s="295"/>
      <c r="J116" s="26">
        <v>10000</v>
      </c>
      <c r="K116" s="288">
        <v>1</v>
      </c>
      <c r="L116" s="177"/>
      <c r="M116" s="176">
        <f t="shared" si="3"/>
        <v>0</v>
      </c>
      <c r="O116" s="265"/>
    </row>
    <row r="117" spans="1:23" x14ac:dyDescent="0.25">
      <c r="A117" s="27" t="s">
        <v>53</v>
      </c>
      <c r="B117" s="27"/>
      <c r="C117" s="27"/>
      <c r="D117" s="27"/>
      <c r="E117" s="28" t="s">
        <v>54</v>
      </c>
      <c r="F117" s="25" t="s">
        <v>74</v>
      </c>
      <c r="G117" s="290"/>
      <c r="H117" s="26">
        <v>10000</v>
      </c>
      <c r="I117" s="295"/>
      <c r="J117" s="26">
        <v>40000</v>
      </c>
      <c r="K117" s="288">
        <v>1</v>
      </c>
      <c r="L117" s="177"/>
      <c r="M117" s="176">
        <f t="shared" si="3"/>
        <v>0</v>
      </c>
      <c r="O117" s="265"/>
    </row>
    <row r="118" spans="1:23" x14ac:dyDescent="0.25">
      <c r="A118" s="27" t="s">
        <v>55</v>
      </c>
      <c r="B118" s="27"/>
      <c r="C118" s="27"/>
      <c r="D118" s="27"/>
      <c r="E118" s="36" t="s">
        <v>34</v>
      </c>
      <c r="F118" s="25" t="s">
        <v>46</v>
      </c>
      <c r="G118" s="290"/>
      <c r="H118" s="26">
        <v>500</v>
      </c>
      <c r="I118" s="295"/>
      <c r="J118" s="45">
        <v>2000</v>
      </c>
      <c r="K118" s="288">
        <v>1</v>
      </c>
      <c r="L118" s="177"/>
      <c r="M118" s="176">
        <f t="shared" si="3"/>
        <v>0</v>
      </c>
      <c r="O118" s="265"/>
    </row>
    <row r="119" spans="1:23" x14ac:dyDescent="0.25">
      <c r="A119" s="27" t="s">
        <v>37</v>
      </c>
      <c r="B119" s="27"/>
      <c r="C119" s="27"/>
      <c r="D119" s="27"/>
      <c r="E119" s="36" t="s">
        <v>38</v>
      </c>
      <c r="F119" s="25" t="s">
        <v>46</v>
      </c>
      <c r="G119" s="290"/>
      <c r="H119" s="26">
        <v>500</v>
      </c>
      <c r="I119" s="295"/>
      <c r="J119" s="45">
        <v>2000</v>
      </c>
      <c r="K119" s="288">
        <v>1</v>
      </c>
      <c r="L119" s="177"/>
      <c r="M119" s="176">
        <f t="shared" si="3"/>
        <v>0</v>
      </c>
      <c r="O119" s="265"/>
    </row>
    <row r="120" spans="1:23" x14ac:dyDescent="0.25">
      <c r="A120" s="27" t="s">
        <v>100</v>
      </c>
      <c r="B120" s="27"/>
      <c r="C120" s="27"/>
      <c r="D120" s="27"/>
      <c r="E120" s="36" t="s">
        <v>38</v>
      </c>
      <c r="F120" s="25" t="s">
        <v>46</v>
      </c>
      <c r="G120" s="290"/>
      <c r="H120" s="26">
        <v>10000</v>
      </c>
      <c r="I120" s="295"/>
      <c r="J120" s="45">
        <v>20000</v>
      </c>
      <c r="K120" s="288">
        <v>1</v>
      </c>
      <c r="L120" s="177"/>
      <c r="M120" s="176">
        <f t="shared" si="3"/>
        <v>0</v>
      </c>
      <c r="O120" s="265"/>
    </row>
    <row r="121" spans="1:23" x14ac:dyDescent="0.25">
      <c r="A121" s="27" t="s">
        <v>101</v>
      </c>
      <c r="B121" s="27"/>
      <c r="C121" s="27"/>
      <c r="D121" s="27"/>
      <c r="E121" s="28" t="s">
        <v>102</v>
      </c>
      <c r="F121" s="25" t="s">
        <v>46</v>
      </c>
      <c r="G121" s="290"/>
      <c r="H121" s="26">
        <v>2000</v>
      </c>
      <c r="I121" s="295"/>
      <c r="J121" s="45">
        <v>8000</v>
      </c>
      <c r="K121" s="288">
        <v>1</v>
      </c>
      <c r="L121" s="177"/>
      <c r="M121" s="176">
        <f t="shared" si="3"/>
        <v>0</v>
      </c>
      <c r="O121" s="265"/>
    </row>
    <row r="122" spans="1:23" x14ac:dyDescent="0.25">
      <c r="A122" s="178"/>
      <c r="B122" s="178"/>
      <c r="C122" s="178"/>
      <c r="D122" s="178"/>
      <c r="E122" s="148"/>
      <c r="F122" s="151"/>
      <c r="G122" s="292"/>
      <c r="H122" s="23"/>
      <c r="I122" s="150"/>
      <c r="J122" s="23"/>
      <c r="K122" s="131"/>
      <c r="L122" s="156"/>
      <c r="M122" s="155"/>
      <c r="O122" s="265"/>
    </row>
    <row r="123" spans="1:23" x14ac:dyDescent="0.25">
      <c r="A123" s="147" t="s">
        <v>103</v>
      </c>
      <c r="B123" s="178"/>
      <c r="C123" s="178"/>
      <c r="D123" s="178"/>
      <c r="E123" s="148"/>
      <c r="F123" s="22"/>
      <c r="G123" s="285"/>
      <c r="H123" s="24"/>
      <c r="I123" s="165"/>
      <c r="J123" s="24"/>
      <c r="K123" s="278"/>
      <c r="L123" s="130"/>
      <c r="M123" s="133"/>
      <c r="O123" s="265"/>
    </row>
    <row r="124" spans="1:23" x14ac:dyDescent="0.25">
      <c r="A124" s="178" t="s">
        <v>104</v>
      </c>
      <c r="B124" s="178"/>
      <c r="C124" s="178"/>
      <c r="D124" s="178"/>
      <c r="E124" s="171"/>
      <c r="F124" s="172" t="s">
        <v>105</v>
      </c>
      <c r="G124" s="290" t="s">
        <v>842</v>
      </c>
      <c r="H124" s="174" t="s">
        <v>795</v>
      </c>
      <c r="I124" s="291">
        <v>402</v>
      </c>
      <c r="J124" s="174">
        <v>0.25</v>
      </c>
      <c r="K124" s="288">
        <v>134</v>
      </c>
      <c r="L124" s="177"/>
      <c r="M124" s="176">
        <f>K124*L124</f>
        <v>0</v>
      </c>
      <c r="O124" s="265"/>
    </row>
    <row r="125" spans="1:23" x14ac:dyDescent="0.25">
      <c r="A125" s="178" t="s">
        <v>106</v>
      </c>
      <c r="B125" s="178"/>
      <c r="C125" s="178"/>
      <c r="D125" s="178"/>
      <c r="E125" s="171"/>
      <c r="F125" s="172" t="s">
        <v>105</v>
      </c>
      <c r="G125" s="290">
        <v>45</v>
      </c>
      <c r="H125" s="174" t="s">
        <v>795</v>
      </c>
      <c r="I125" s="291">
        <v>34</v>
      </c>
      <c r="J125" s="174">
        <v>0.25</v>
      </c>
      <c r="K125" s="288">
        <v>11</v>
      </c>
      <c r="L125" s="177"/>
      <c r="M125" s="176">
        <f>K125*L125</f>
        <v>0</v>
      </c>
      <c r="O125" s="265"/>
    </row>
    <row r="126" spans="1:23" x14ac:dyDescent="0.25">
      <c r="A126" s="178"/>
      <c r="B126" s="178"/>
      <c r="C126" s="178"/>
      <c r="D126" s="11"/>
      <c r="E126" s="46" t="s">
        <v>846</v>
      </c>
      <c r="F126" s="149"/>
      <c r="G126" s="318"/>
      <c r="H126" s="34"/>
      <c r="I126" s="319"/>
      <c r="J126" s="34"/>
      <c r="K126" s="320"/>
      <c r="L126" s="139"/>
      <c r="M126" s="135"/>
      <c r="O126" s="265"/>
    </row>
    <row r="127" spans="1:23" x14ac:dyDescent="0.25">
      <c r="A127" s="178"/>
      <c r="B127" s="178"/>
      <c r="C127" s="178"/>
      <c r="D127" s="178"/>
      <c r="E127" s="148" t="s">
        <v>843</v>
      </c>
      <c r="F127" s="151"/>
      <c r="G127" s="292"/>
      <c r="H127" s="23"/>
      <c r="I127" s="150"/>
      <c r="J127" s="23"/>
      <c r="K127" s="131"/>
      <c r="L127" s="156"/>
      <c r="M127" s="155"/>
      <c r="O127" s="265"/>
    </row>
    <row r="128" spans="1:23" s="225" customFormat="1" ht="15.75" thickBot="1" x14ac:dyDescent="0.3">
      <c r="A128" s="178"/>
      <c r="B128" s="178"/>
      <c r="C128" s="178"/>
      <c r="D128" s="178"/>
      <c r="E128" s="148"/>
      <c r="F128" s="47"/>
      <c r="G128" s="321"/>
      <c r="H128" s="48"/>
      <c r="I128" s="153"/>
      <c r="J128" s="49"/>
      <c r="K128" s="300" t="s">
        <v>21</v>
      </c>
      <c r="L128" s="510">
        <f>SUM(M27:M127)</f>
        <v>0</v>
      </c>
      <c r="M128" s="510"/>
      <c r="N128" s="137"/>
      <c r="O128" s="265"/>
      <c r="P128" s="265"/>
      <c r="Q128" s="119"/>
      <c r="R128" s="180"/>
      <c r="S128" s="168"/>
      <c r="T128" s="168"/>
      <c r="U128" s="168"/>
      <c r="V128" s="181"/>
      <c r="W128" s="229"/>
    </row>
    <row r="129" spans="1:16" x14ac:dyDescent="0.25">
      <c r="A129" s="147" t="s">
        <v>107</v>
      </c>
      <c r="B129" s="178"/>
      <c r="C129" s="178"/>
      <c r="D129" s="178"/>
      <c r="E129" s="148"/>
      <c r="F129" s="22"/>
      <c r="G129" s="285"/>
      <c r="H129" s="178"/>
      <c r="I129" s="165"/>
      <c r="J129" s="178"/>
      <c r="K129" s="278"/>
      <c r="L129" s="144"/>
      <c r="M129" s="133"/>
      <c r="O129" s="265"/>
    </row>
    <row r="130" spans="1:16" x14ac:dyDescent="0.25">
      <c r="A130" s="147"/>
      <c r="B130" s="178"/>
      <c r="C130" s="178"/>
      <c r="D130" s="178"/>
      <c r="E130" s="148"/>
      <c r="F130" s="22"/>
      <c r="G130" s="285"/>
      <c r="H130" s="178"/>
      <c r="I130" s="165"/>
      <c r="J130" s="178"/>
      <c r="K130" s="278"/>
      <c r="L130" s="144"/>
      <c r="M130" s="133"/>
      <c r="O130" s="265"/>
    </row>
    <row r="131" spans="1:16" x14ac:dyDescent="0.25">
      <c r="A131" s="147" t="s">
        <v>108</v>
      </c>
      <c r="B131" s="178"/>
      <c r="C131" s="178"/>
      <c r="D131" s="178"/>
      <c r="E131" s="148"/>
      <c r="F131" s="22"/>
      <c r="G131" s="285"/>
      <c r="H131" s="24"/>
      <c r="I131" s="165"/>
      <c r="J131" s="24"/>
      <c r="K131" s="278"/>
      <c r="L131" s="130"/>
      <c r="M131" s="133"/>
      <c r="O131" s="265"/>
    </row>
    <row r="132" spans="1:16" x14ac:dyDescent="0.25">
      <c r="A132" s="147" t="s">
        <v>500</v>
      </c>
      <c r="B132" s="178"/>
      <c r="C132" s="178"/>
      <c r="D132" s="178"/>
      <c r="E132" s="148"/>
      <c r="F132" s="22"/>
      <c r="G132" s="285"/>
      <c r="H132" s="24"/>
      <c r="I132" s="165"/>
      <c r="J132" s="24"/>
      <c r="K132" s="278"/>
      <c r="L132" s="130"/>
      <c r="M132" s="133"/>
      <c r="O132" s="265"/>
    </row>
    <row r="133" spans="1:16" x14ac:dyDescent="0.25">
      <c r="A133" s="27" t="s">
        <v>109</v>
      </c>
      <c r="B133" s="27"/>
      <c r="C133" s="27"/>
      <c r="D133" s="27"/>
      <c r="E133" s="28" t="s">
        <v>94</v>
      </c>
      <c r="F133" s="189" t="s">
        <v>110</v>
      </c>
      <c r="G133" s="290">
        <v>37500</v>
      </c>
      <c r="H133" s="190">
        <v>1000</v>
      </c>
      <c r="I133" s="295">
        <v>60</v>
      </c>
      <c r="J133" s="26">
        <v>4000</v>
      </c>
      <c r="K133" s="288">
        <v>15</v>
      </c>
      <c r="L133" s="177"/>
      <c r="M133" s="176">
        <f t="shared" ref="M133:M146" si="4">K133*L133</f>
        <v>0</v>
      </c>
      <c r="O133" s="265"/>
    </row>
    <row r="134" spans="1:16" x14ac:dyDescent="0.25">
      <c r="A134" s="27" t="s">
        <v>596</v>
      </c>
      <c r="B134" s="27"/>
      <c r="C134" s="27"/>
      <c r="D134" s="27"/>
      <c r="E134" s="28" t="s">
        <v>52</v>
      </c>
      <c r="F134" s="189" t="s">
        <v>110</v>
      </c>
      <c r="G134" s="290">
        <v>37500</v>
      </c>
      <c r="H134" s="190">
        <v>1000</v>
      </c>
      <c r="I134" s="295">
        <v>60</v>
      </c>
      <c r="J134" s="26">
        <v>4000</v>
      </c>
      <c r="K134" s="288">
        <v>15</v>
      </c>
      <c r="L134" s="177"/>
      <c r="M134" s="176">
        <f t="shared" si="4"/>
        <v>0</v>
      </c>
      <c r="O134" s="265"/>
    </row>
    <row r="135" spans="1:16" s="227" customFormat="1" ht="13.35" customHeight="1" x14ac:dyDescent="0.25">
      <c r="A135" s="27" t="s">
        <v>597</v>
      </c>
      <c r="B135" s="108"/>
      <c r="C135" s="108"/>
      <c r="D135" s="108"/>
      <c r="E135" s="115" t="s">
        <v>52</v>
      </c>
      <c r="F135" s="191" t="s">
        <v>598</v>
      </c>
      <c r="G135" s="290">
        <v>77500</v>
      </c>
      <c r="H135" s="192">
        <v>4000</v>
      </c>
      <c r="I135" s="295">
        <v>32</v>
      </c>
      <c r="J135" s="107">
        <v>16000</v>
      </c>
      <c r="K135" s="288">
        <v>8</v>
      </c>
      <c r="L135" s="177"/>
      <c r="M135" s="176">
        <f t="shared" si="4"/>
        <v>0</v>
      </c>
      <c r="O135" s="265"/>
      <c r="P135" s="265"/>
    </row>
    <row r="136" spans="1:16" x14ac:dyDescent="0.25">
      <c r="A136" s="27" t="s">
        <v>599</v>
      </c>
      <c r="B136" s="27"/>
      <c r="C136" s="27"/>
      <c r="D136" s="27"/>
      <c r="E136" s="28" t="s">
        <v>113</v>
      </c>
      <c r="F136" s="189" t="s">
        <v>114</v>
      </c>
      <c r="G136" s="290">
        <v>37500</v>
      </c>
      <c r="H136" s="190">
        <v>2000</v>
      </c>
      <c r="I136" s="295">
        <f t="shared" ref="I136:I142" si="5">G136/H136</f>
        <v>18.75</v>
      </c>
      <c r="J136" s="26">
        <v>4000</v>
      </c>
      <c r="K136" s="288">
        <v>15</v>
      </c>
      <c r="L136" s="177"/>
      <c r="M136" s="176">
        <f t="shared" si="4"/>
        <v>0</v>
      </c>
      <c r="O136" s="265"/>
    </row>
    <row r="137" spans="1:16" s="227" customFormat="1" ht="13.35" customHeight="1" x14ac:dyDescent="0.25">
      <c r="A137" s="179" t="s">
        <v>501</v>
      </c>
      <c r="B137" s="108"/>
      <c r="C137" s="108"/>
      <c r="D137" s="108"/>
      <c r="E137" s="115" t="s">
        <v>133</v>
      </c>
      <c r="F137" s="191" t="s">
        <v>600</v>
      </c>
      <c r="G137" s="290">
        <v>37500</v>
      </c>
      <c r="H137" s="192">
        <v>2000</v>
      </c>
      <c r="I137" s="295">
        <f t="shared" si="5"/>
        <v>18.75</v>
      </c>
      <c r="J137" s="107">
        <v>4000</v>
      </c>
      <c r="K137" s="288">
        <v>15</v>
      </c>
      <c r="L137" s="177"/>
      <c r="M137" s="176">
        <f t="shared" si="4"/>
        <v>0</v>
      </c>
      <c r="O137" s="265"/>
      <c r="P137" s="265"/>
    </row>
    <row r="138" spans="1:16" x14ac:dyDescent="0.25">
      <c r="A138" s="179" t="s">
        <v>601</v>
      </c>
      <c r="B138" s="27"/>
      <c r="C138" s="27"/>
      <c r="D138" s="27"/>
      <c r="E138" s="28" t="s">
        <v>97</v>
      </c>
      <c r="F138" s="189" t="s">
        <v>110</v>
      </c>
      <c r="G138" s="290">
        <v>37500</v>
      </c>
      <c r="H138" s="190">
        <v>2000</v>
      </c>
      <c r="I138" s="295">
        <f t="shared" si="5"/>
        <v>18.75</v>
      </c>
      <c r="J138" s="26">
        <v>4000</v>
      </c>
      <c r="K138" s="288">
        <v>15</v>
      </c>
      <c r="L138" s="177"/>
      <c r="M138" s="176">
        <f t="shared" si="4"/>
        <v>0</v>
      </c>
      <c r="O138" s="265"/>
    </row>
    <row r="139" spans="1:16" x14ac:dyDescent="0.25">
      <c r="A139" s="179" t="s">
        <v>115</v>
      </c>
      <c r="B139" s="27"/>
      <c r="C139" s="27"/>
      <c r="D139" s="27"/>
      <c r="E139" s="28" t="s">
        <v>99</v>
      </c>
      <c r="F139" s="189" t="s">
        <v>110</v>
      </c>
      <c r="G139" s="290">
        <v>37500</v>
      </c>
      <c r="H139" s="190">
        <v>2000</v>
      </c>
      <c r="I139" s="295">
        <f t="shared" si="5"/>
        <v>18.75</v>
      </c>
      <c r="J139" s="26">
        <v>8000</v>
      </c>
      <c r="K139" s="288">
        <v>5</v>
      </c>
      <c r="L139" s="177"/>
      <c r="M139" s="176">
        <f t="shared" si="4"/>
        <v>0</v>
      </c>
      <c r="O139" s="265"/>
    </row>
    <row r="140" spans="1:16" x14ac:dyDescent="0.25">
      <c r="A140" s="179" t="s">
        <v>53</v>
      </c>
      <c r="B140" s="149"/>
      <c r="C140" s="27"/>
      <c r="D140" s="27"/>
      <c r="E140" s="28" t="s">
        <v>54</v>
      </c>
      <c r="F140" s="189" t="s">
        <v>110</v>
      </c>
      <c r="G140" s="290">
        <v>37500</v>
      </c>
      <c r="H140" s="190">
        <v>10000</v>
      </c>
      <c r="I140" s="295">
        <f t="shared" si="5"/>
        <v>3.75</v>
      </c>
      <c r="J140" s="26">
        <v>40000</v>
      </c>
      <c r="K140" s="288">
        <v>2</v>
      </c>
      <c r="L140" s="177"/>
      <c r="M140" s="176">
        <f t="shared" si="4"/>
        <v>0</v>
      </c>
      <c r="O140" s="265"/>
    </row>
    <row r="141" spans="1:16" x14ac:dyDescent="0.25">
      <c r="A141" s="179" t="s">
        <v>116</v>
      </c>
      <c r="B141" s="27"/>
      <c r="C141" s="27"/>
      <c r="D141" s="27"/>
      <c r="E141" s="28" t="s">
        <v>117</v>
      </c>
      <c r="F141" s="189" t="s">
        <v>110</v>
      </c>
      <c r="G141" s="290">
        <v>37500</v>
      </c>
      <c r="H141" s="190">
        <v>10000</v>
      </c>
      <c r="I141" s="295">
        <f t="shared" si="5"/>
        <v>3.75</v>
      </c>
      <c r="J141" s="190">
        <v>40000</v>
      </c>
      <c r="K141" s="288">
        <v>2</v>
      </c>
      <c r="L141" s="482"/>
      <c r="M141" s="176">
        <f t="shared" si="4"/>
        <v>0</v>
      </c>
      <c r="N141" s="230"/>
      <c r="O141" s="265"/>
    </row>
    <row r="142" spans="1:16" x14ac:dyDescent="0.25">
      <c r="A142" s="179" t="s">
        <v>118</v>
      </c>
      <c r="B142" s="27"/>
      <c r="C142" s="27"/>
      <c r="D142" s="27"/>
      <c r="E142" s="28" t="s">
        <v>119</v>
      </c>
      <c r="F142" s="189" t="s">
        <v>110</v>
      </c>
      <c r="G142" s="290">
        <v>37500</v>
      </c>
      <c r="H142" s="190">
        <v>20000</v>
      </c>
      <c r="I142" s="295">
        <f t="shared" si="5"/>
        <v>1.875</v>
      </c>
      <c r="J142" s="26">
        <v>80000</v>
      </c>
      <c r="K142" s="288">
        <v>1</v>
      </c>
      <c r="L142" s="177"/>
      <c r="M142" s="176">
        <f t="shared" si="4"/>
        <v>0</v>
      </c>
      <c r="O142" s="265"/>
    </row>
    <row r="143" spans="1:16" s="227" customFormat="1" ht="13.35" customHeight="1" x14ac:dyDescent="0.25">
      <c r="A143" s="179" t="s">
        <v>55</v>
      </c>
      <c r="B143" s="112"/>
      <c r="C143" s="112"/>
      <c r="D143" s="112"/>
      <c r="E143" s="115" t="s">
        <v>34</v>
      </c>
      <c r="F143" s="114" t="s">
        <v>489</v>
      </c>
      <c r="G143" s="290">
        <v>77500</v>
      </c>
      <c r="H143" s="107">
        <v>200</v>
      </c>
      <c r="I143" s="295">
        <v>600</v>
      </c>
      <c r="J143" s="107">
        <v>800</v>
      </c>
      <c r="K143" s="288">
        <v>150</v>
      </c>
      <c r="L143" s="177"/>
      <c r="M143" s="176">
        <f t="shared" si="4"/>
        <v>0</v>
      </c>
      <c r="O143" s="265"/>
      <c r="P143" s="265"/>
    </row>
    <row r="144" spans="1:16" s="227" customFormat="1" ht="13.35" customHeight="1" x14ac:dyDescent="0.25">
      <c r="A144" s="179" t="s">
        <v>495</v>
      </c>
      <c r="B144" s="112"/>
      <c r="C144" s="112"/>
      <c r="D144" s="112"/>
      <c r="E144" s="115" t="s">
        <v>38</v>
      </c>
      <c r="F144" s="114" t="s">
        <v>489</v>
      </c>
      <c r="G144" s="290">
        <v>77500</v>
      </c>
      <c r="H144" s="107">
        <v>400</v>
      </c>
      <c r="I144" s="295">
        <f>75*4</f>
        <v>300</v>
      </c>
      <c r="J144" s="107">
        <v>1600</v>
      </c>
      <c r="K144" s="288">
        <v>75</v>
      </c>
      <c r="L144" s="177"/>
      <c r="M144" s="176">
        <f t="shared" si="4"/>
        <v>0</v>
      </c>
      <c r="O144" s="265"/>
      <c r="P144" s="265"/>
    </row>
    <row r="145" spans="1:16" s="227" customFormat="1" ht="13.35" customHeight="1" x14ac:dyDescent="0.25">
      <c r="A145" s="179" t="s">
        <v>502</v>
      </c>
      <c r="B145" s="112"/>
      <c r="C145" s="112"/>
      <c r="D145" s="112"/>
      <c r="E145" s="115" t="s">
        <v>38</v>
      </c>
      <c r="F145" s="114" t="s">
        <v>489</v>
      </c>
      <c r="G145" s="290">
        <v>77500</v>
      </c>
      <c r="H145" s="107">
        <v>1000</v>
      </c>
      <c r="I145" s="295">
        <v>120</v>
      </c>
      <c r="J145" s="107">
        <v>4000</v>
      </c>
      <c r="K145" s="288">
        <v>30</v>
      </c>
      <c r="L145" s="177"/>
      <c r="M145" s="176">
        <f t="shared" si="4"/>
        <v>0</v>
      </c>
      <c r="O145" s="265"/>
      <c r="P145" s="265"/>
    </row>
    <row r="146" spans="1:16" s="227" customFormat="1" ht="13.35" customHeight="1" x14ac:dyDescent="0.25">
      <c r="A146" s="179" t="s">
        <v>101</v>
      </c>
      <c r="B146" s="112"/>
      <c r="C146" s="112"/>
      <c r="D146" s="112"/>
      <c r="E146" s="115" t="s">
        <v>102</v>
      </c>
      <c r="F146" s="114" t="s">
        <v>489</v>
      </c>
      <c r="G146" s="290">
        <v>77500</v>
      </c>
      <c r="H146" s="107">
        <v>2000</v>
      </c>
      <c r="I146" s="295">
        <v>45</v>
      </c>
      <c r="J146" s="182">
        <v>8000</v>
      </c>
      <c r="K146" s="288">
        <v>15</v>
      </c>
      <c r="L146" s="177"/>
      <c r="M146" s="176">
        <f t="shared" si="4"/>
        <v>0</v>
      </c>
      <c r="O146" s="265"/>
      <c r="P146" s="265"/>
    </row>
    <row r="147" spans="1:16" x14ac:dyDescent="0.25">
      <c r="A147" s="27"/>
      <c r="B147" s="27"/>
      <c r="C147" s="27"/>
      <c r="D147" s="27"/>
      <c r="E147" s="1" t="s">
        <v>120</v>
      </c>
      <c r="F147" s="149"/>
      <c r="G147" s="285"/>
      <c r="H147" s="27"/>
      <c r="I147" s="298"/>
      <c r="J147" s="27"/>
      <c r="K147" s="131"/>
      <c r="L147" s="144"/>
      <c r="M147" s="155"/>
      <c r="O147" s="265"/>
    </row>
    <row r="148" spans="1:16" x14ac:dyDescent="0.25">
      <c r="A148" s="147"/>
      <c r="B148" s="178"/>
      <c r="C148" s="178"/>
      <c r="D148" s="178"/>
      <c r="E148" s="148"/>
      <c r="F148" s="151"/>
      <c r="G148" s="285"/>
      <c r="H148" s="178"/>
      <c r="I148" s="165"/>
      <c r="J148" s="178"/>
      <c r="K148" s="278"/>
      <c r="L148" s="144"/>
      <c r="M148" s="133"/>
      <c r="O148" s="265"/>
    </row>
    <row r="149" spans="1:16" s="227" customFormat="1" ht="13.35" customHeight="1" x14ac:dyDescent="0.25">
      <c r="A149" s="147" t="s">
        <v>602</v>
      </c>
      <c r="B149" s="138"/>
      <c r="C149" s="138"/>
      <c r="D149" s="138"/>
      <c r="E149" s="116"/>
      <c r="F149" s="122"/>
      <c r="G149" s="322"/>
      <c r="H149" s="126"/>
      <c r="I149" s="323"/>
      <c r="J149" s="126"/>
      <c r="K149" s="323"/>
      <c r="L149" s="490"/>
      <c r="M149" s="495"/>
      <c r="O149" s="265"/>
      <c r="P149" s="265"/>
    </row>
    <row r="150" spans="1:16" s="227" customFormat="1" ht="13.35" customHeight="1" x14ac:dyDescent="0.25">
      <c r="A150" s="147" t="s">
        <v>610</v>
      </c>
      <c r="B150" s="138"/>
      <c r="C150" s="138"/>
      <c r="D150" s="138"/>
      <c r="E150" s="116"/>
      <c r="F150" s="122"/>
      <c r="G150" s="322"/>
      <c r="H150" s="126"/>
      <c r="I150" s="323"/>
      <c r="J150" s="126"/>
      <c r="K150" s="323"/>
      <c r="L150" s="490"/>
      <c r="M150" s="495"/>
      <c r="O150" s="265"/>
      <c r="P150" s="265"/>
    </row>
    <row r="151" spans="1:16" s="227" customFormat="1" ht="13.35" customHeight="1" x14ac:dyDescent="0.25">
      <c r="A151" s="179" t="s">
        <v>111</v>
      </c>
      <c r="B151" s="138"/>
      <c r="C151" s="138"/>
      <c r="D151" s="138"/>
      <c r="E151" s="57" t="s">
        <v>52</v>
      </c>
      <c r="F151" s="58" t="s">
        <v>371</v>
      </c>
      <c r="G151" s="293"/>
      <c r="H151" s="60">
        <v>1</v>
      </c>
      <c r="I151" s="294"/>
      <c r="J151" s="60" t="s">
        <v>503</v>
      </c>
      <c r="K151" s="324">
        <v>0</v>
      </c>
      <c r="L151" s="145" t="s">
        <v>613</v>
      </c>
      <c r="M151" s="176" t="s">
        <v>614</v>
      </c>
      <c r="O151" s="265"/>
      <c r="P151" s="265"/>
    </row>
    <row r="152" spans="1:16" s="227" customFormat="1" ht="13.35" customHeight="1" x14ac:dyDescent="0.25">
      <c r="A152" s="179" t="s">
        <v>504</v>
      </c>
      <c r="B152" s="138"/>
      <c r="C152" s="138"/>
      <c r="D152" s="138"/>
      <c r="E152" s="57" t="s">
        <v>54</v>
      </c>
      <c r="F152" s="58" t="s">
        <v>371</v>
      </c>
      <c r="G152" s="293"/>
      <c r="H152" s="60">
        <v>1</v>
      </c>
      <c r="I152" s="294"/>
      <c r="J152" s="60" t="s">
        <v>503</v>
      </c>
      <c r="K152" s="324">
        <v>0</v>
      </c>
      <c r="L152" s="145" t="s">
        <v>613</v>
      </c>
      <c r="M152" s="176" t="s">
        <v>614</v>
      </c>
      <c r="O152" s="265"/>
      <c r="P152" s="265"/>
    </row>
    <row r="153" spans="1:16" s="227" customFormat="1" ht="13.35" customHeight="1" x14ac:dyDescent="0.25">
      <c r="A153" s="179" t="s">
        <v>505</v>
      </c>
      <c r="B153" s="138"/>
      <c r="C153" s="138"/>
      <c r="D153" s="138"/>
      <c r="E153" s="57" t="s">
        <v>506</v>
      </c>
      <c r="F153" s="58" t="s">
        <v>371</v>
      </c>
      <c r="G153" s="293"/>
      <c r="H153" s="60">
        <v>1</v>
      </c>
      <c r="I153" s="294"/>
      <c r="J153" s="60" t="s">
        <v>503</v>
      </c>
      <c r="K153" s="324">
        <v>0</v>
      </c>
      <c r="L153" s="145" t="s">
        <v>613</v>
      </c>
      <c r="M153" s="176" t="s">
        <v>614</v>
      </c>
      <c r="O153" s="265"/>
      <c r="P153" s="265"/>
    </row>
    <row r="154" spans="1:16" s="227" customFormat="1" ht="13.35" customHeight="1" x14ac:dyDescent="0.25">
      <c r="A154" s="179" t="s">
        <v>507</v>
      </c>
      <c r="B154" s="138"/>
      <c r="C154" s="138"/>
      <c r="D154" s="138"/>
      <c r="E154" s="57"/>
      <c r="F154" s="58" t="s">
        <v>371</v>
      </c>
      <c r="G154" s="293"/>
      <c r="H154" s="60">
        <v>1</v>
      </c>
      <c r="I154" s="294"/>
      <c r="J154" s="60" t="s">
        <v>503</v>
      </c>
      <c r="K154" s="324">
        <v>0</v>
      </c>
      <c r="L154" s="145" t="s">
        <v>613</v>
      </c>
      <c r="M154" s="176" t="s">
        <v>614</v>
      </c>
      <c r="O154" s="265"/>
      <c r="P154" s="265"/>
    </row>
    <row r="155" spans="1:16" s="227" customFormat="1" ht="13.35" customHeight="1" x14ac:dyDescent="0.25">
      <c r="A155" s="147" t="s">
        <v>508</v>
      </c>
      <c r="B155" s="138"/>
      <c r="C155" s="138"/>
      <c r="D155" s="138"/>
      <c r="E155" s="116"/>
      <c r="F155" s="122"/>
      <c r="G155" s="322"/>
      <c r="H155" s="126"/>
      <c r="I155" s="323"/>
      <c r="J155" s="126"/>
      <c r="K155" s="323"/>
      <c r="L155" s="491"/>
      <c r="M155" s="176"/>
      <c r="O155" s="265"/>
      <c r="P155" s="265"/>
    </row>
    <row r="156" spans="1:16" s="227" customFormat="1" ht="13.35" customHeight="1" x14ac:dyDescent="0.25">
      <c r="A156" s="179" t="s">
        <v>509</v>
      </c>
      <c r="B156" s="138"/>
      <c r="C156" s="138"/>
      <c r="D156" s="138"/>
      <c r="E156" s="57"/>
      <c r="F156" s="58" t="s">
        <v>489</v>
      </c>
      <c r="G156" s="293"/>
      <c r="H156" s="60">
        <v>8000</v>
      </c>
      <c r="I156" s="294"/>
      <c r="J156" s="60">
        <v>20000</v>
      </c>
      <c r="K156" s="324">
        <v>0</v>
      </c>
      <c r="L156" s="145" t="s">
        <v>613</v>
      </c>
      <c r="M156" s="176" t="s">
        <v>614</v>
      </c>
      <c r="N156" s="228"/>
      <c r="O156" s="265"/>
      <c r="P156" s="265"/>
    </row>
    <row r="157" spans="1:16" s="227" customFormat="1" ht="13.35" customHeight="1" x14ac:dyDescent="0.25">
      <c r="A157" s="137"/>
      <c r="B157" s="138"/>
      <c r="C157" s="138"/>
      <c r="D157" s="138"/>
      <c r="E157" s="116"/>
      <c r="F157" s="119"/>
      <c r="G157" s="325"/>
      <c r="H157" s="120"/>
      <c r="I157" s="317"/>
      <c r="J157" s="120"/>
      <c r="K157" s="317"/>
      <c r="L157" s="492"/>
      <c r="M157" s="495"/>
      <c r="O157" s="265"/>
      <c r="P157" s="265"/>
    </row>
    <row r="158" spans="1:16" s="227" customFormat="1" ht="13.35" customHeight="1" x14ac:dyDescent="0.25">
      <c r="A158" s="147" t="s">
        <v>510</v>
      </c>
      <c r="B158" s="138"/>
      <c r="C158" s="138"/>
      <c r="D158" s="138"/>
      <c r="E158" s="116"/>
      <c r="F158" s="122"/>
      <c r="G158" s="322"/>
      <c r="H158" s="126"/>
      <c r="I158" s="323"/>
      <c r="J158" s="126"/>
      <c r="K158" s="323"/>
      <c r="L158" s="492"/>
      <c r="M158" s="495"/>
      <c r="O158" s="265"/>
      <c r="P158" s="265"/>
    </row>
    <row r="159" spans="1:16" s="227" customFormat="1" ht="13.35" customHeight="1" x14ac:dyDescent="0.25">
      <c r="A159" s="179" t="s">
        <v>511</v>
      </c>
      <c r="B159" s="138"/>
      <c r="C159" s="138"/>
      <c r="D159" s="138"/>
      <c r="E159" s="57" t="s">
        <v>52</v>
      </c>
      <c r="F159" s="58" t="s">
        <v>489</v>
      </c>
      <c r="G159" s="293"/>
      <c r="H159" s="60">
        <v>4000</v>
      </c>
      <c r="I159" s="294"/>
      <c r="J159" s="60">
        <v>16000</v>
      </c>
      <c r="K159" s="294">
        <v>0</v>
      </c>
      <c r="L159" s="145" t="s">
        <v>613</v>
      </c>
      <c r="M159" s="176" t="s">
        <v>614</v>
      </c>
      <c r="O159" s="265"/>
      <c r="P159" s="265"/>
    </row>
    <row r="160" spans="1:16" s="227" customFormat="1" ht="13.35" customHeight="1" x14ac:dyDescent="0.25">
      <c r="A160" s="179" t="s">
        <v>603</v>
      </c>
      <c r="B160" s="138"/>
      <c r="C160" s="138"/>
      <c r="D160" s="138"/>
      <c r="E160" s="57" t="s">
        <v>54</v>
      </c>
      <c r="F160" s="58" t="s">
        <v>489</v>
      </c>
      <c r="G160" s="293"/>
      <c r="H160" s="60">
        <v>8000</v>
      </c>
      <c r="I160" s="294"/>
      <c r="J160" s="60">
        <v>20000</v>
      </c>
      <c r="K160" s="294">
        <v>0</v>
      </c>
      <c r="L160" s="145" t="s">
        <v>613</v>
      </c>
      <c r="M160" s="176" t="s">
        <v>614</v>
      </c>
      <c r="O160" s="265"/>
      <c r="P160" s="265"/>
    </row>
    <row r="161" spans="1:16" s="227" customFormat="1" ht="13.35" customHeight="1" x14ac:dyDescent="0.25">
      <c r="A161" s="179" t="s">
        <v>505</v>
      </c>
      <c r="B161" s="138"/>
      <c r="C161" s="138"/>
      <c r="D161" s="138"/>
      <c r="E161" s="57" t="s">
        <v>506</v>
      </c>
      <c r="F161" s="58" t="s">
        <v>489</v>
      </c>
      <c r="G161" s="293"/>
      <c r="H161" s="60">
        <v>4000</v>
      </c>
      <c r="I161" s="294"/>
      <c r="J161" s="60">
        <v>20000</v>
      </c>
      <c r="K161" s="294">
        <v>0</v>
      </c>
      <c r="L161" s="145" t="s">
        <v>613</v>
      </c>
      <c r="M161" s="176" t="s">
        <v>614</v>
      </c>
      <c r="O161" s="265"/>
      <c r="P161" s="265"/>
    </row>
    <row r="162" spans="1:16" s="227" customFormat="1" ht="13.35" customHeight="1" x14ac:dyDescent="0.25">
      <c r="A162" s="179" t="s">
        <v>512</v>
      </c>
      <c r="B162" s="138"/>
      <c r="C162" s="138"/>
      <c r="D162" s="138"/>
      <c r="E162" s="57"/>
      <c r="F162" s="58" t="s">
        <v>489</v>
      </c>
      <c r="G162" s="293"/>
      <c r="H162" s="60">
        <v>40000</v>
      </c>
      <c r="I162" s="294"/>
      <c r="J162" s="60">
        <v>20000</v>
      </c>
      <c r="K162" s="294">
        <v>0</v>
      </c>
      <c r="L162" s="145" t="s">
        <v>613</v>
      </c>
      <c r="M162" s="176" t="s">
        <v>614</v>
      </c>
      <c r="O162" s="265"/>
      <c r="P162" s="265"/>
    </row>
    <row r="163" spans="1:16" s="227" customFormat="1" ht="13.35" customHeight="1" x14ac:dyDescent="0.25">
      <c r="A163" s="137"/>
      <c r="B163" s="138"/>
      <c r="C163" s="138"/>
      <c r="D163" s="138"/>
      <c r="E163" s="116"/>
      <c r="F163" s="119"/>
      <c r="G163" s="325"/>
      <c r="H163" s="120"/>
      <c r="I163" s="317"/>
      <c r="J163" s="120"/>
      <c r="K163" s="317"/>
      <c r="L163" s="490"/>
      <c r="M163" s="495"/>
      <c r="O163" s="265"/>
      <c r="P163" s="265"/>
    </row>
    <row r="164" spans="1:16" s="227" customFormat="1" ht="13.35" customHeight="1" x14ac:dyDescent="0.25">
      <c r="A164" s="147" t="s">
        <v>513</v>
      </c>
      <c r="B164" s="138"/>
      <c r="C164" s="138"/>
      <c r="D164" s="138"/>
      <c r="E164" s="116"/>
      <c r="F164" s="122"/>
      <c r="G164" s="322"/>
      <c r="H164" s="126"/>
      <c r="I164" s="323"/>
      <c r="J164" s="126"/>
      <c r="K164" s="323"/>
      <c r="L164" s="490"/>
      <c r="M164" s="495"/>
      <c r="O164" s="265"/>
      <c r="P164" s="265"/>
    </row>
    <row r="165" spans="1:16" s="227" customFormat="1" ht="13.35" customHeight="1" x14ac:dyDescent="0.25">
      <c r="A165" s="179" t="s">
        <v>514</v>
      </c>
      <c r="B165" s="108"/>
      <c r="C165" s="108"/>
      <c r="D165" s="108"/>
      <c r="E165" s="115" t="s">
        <v>34</v>
      </c>
      <c r="F165" s="114" t="s">
        <v>489</v>
      </c>
      <c r="G165" s="326"/>
      <c r="H165" s="301">
        <v>100</v>
      </c>
      <c r="I165" s="327"/>
      <c r="J165" s="301">
        <v>400</v>
      </c>
      <c r="K165" s="328">
        <v>0</v>
      </c>
      <c r="L165" s="302" t="s">
        <v>613</v>
      </c>
      <c r="M165" s="303" t="s">
        <v>614</v>
      </c>
      <c r="O165" s="265"/>
      <c r="P165" s="265"/>
    </row>
    <row r="166" spans="1:16" s="225" customFormat="1" x14ac:dyDescent="0.25">
      <c r="A166" s="27"/>
      <c r="B166" s="27"/>
      <c r="C166" s="27"/>
      <c r="D166" s="27"/>
      <c r="E166" s="231"/>
      <c r="F166" s="149"/>
      <c r="G166" s="318"/>
      <c r="H166" s="305"/>
      <c r="I166" s="329"/>
      <c r="J166" s="305"/>
      <c r="K166" s="320"/>
      <c r="L166" s="143"/>
      <c r="M166" s="135"/>
      <c r="O166" s="265"/>
      <c r="P166" s="265"/>
    </row>
    <row r="167" spans="1:16" ht="15.75" thickBot="1" x14ac:dyDescent="0.3">
      <c r="A167" s="178"/>
      <c r="B167" s="178"/>
      <c r="C167" s="178"/>
      <c r="D167" s="178"/>
      <c r="E167" s="40"/>
      <c r="F167" s="151"/>
      <c r="G167" s="330"/>
      <c r="H167" s="304"/>
      <c r="I167" s="331"/>
      <c r="J167" s="304"/>
      <c r="K167" s="332" t="s">
        <v>107</v>
      </c>
      <c r="L167" s="512">
        <f>SUM(M133:M166)</f>
        <v>0</v>
      </c>
      <c r="M167" s="512"/>
      <c r="O167" s="265"/>
    </row>
    <row r="168" spans="1:16" x14ac:dyDescent="0.25">
      <c r="A168" s="178"/>
      <c r="B168" s="178"/>
      <c r="C168" s="178"/>
      <c r="D168" s="178"/>
      <c r="E168" s="40"/>
      <c r="F168" s="151"/>
      <c r="G168" s="292"/>
      <c r="H168" s="23"/>
      <c r="I168" s="150"/>
      <c r="J168" s="23"/>
      <c r="K168" s="131"/>
      <c r="L168" s="144"/>
      <c r="M168" s="133"/>
      <c r="O168" s="265"/>
    </row>
    <row r="169" spans="1:16" x14ac:dyDescent="0.25">
      <c r="A169" s="147" t="s">
        <v>128</v>
      </c>
      <c r="B169" s="178"/>
      <c r="C169" s="178"/>
      <c r="D169" s="178"/>
      <c r="E169" s="40"/>
      <c r="F169" s="151"/>
      <c r="G169" s="292"/>
      <c r="H169" s="23"/>
      <c r="I169" s="150"/>
      <c r="J169" s="23"/>
      <c r="K169" s="131"/>
      <c r="L169" s="156"/>
      <c r="M169" s="155"/>
      <c r="N169" s="230"/>
      <c r="O169" s="265"/>
    </row>
    <row r="170" spans="1:16" x14ac:dyDescent="0.25">
      <c r="A170" s="147" t="s">
        <v>818</v>
      </c>
      <c r="B170" s="178"/>
      <c r="C170" s="178"/>
      <c r="D170" s="178"/>
      <c r="E170" s="148"/>
      <c r="F170" s="151"/>
      <c r="G170" s="292"/>
      <c r="H170" s="23"/>
      <c r="I170" s="150"/>
      <c r="J170" s="23"/>
      <c r="K170" s="131"/>
      <c r="L170" s="156"/>
      <c r="M170" s="155"/>
      <c r="O170" s="265"/>
    </row>
    <row r="171" spans="1:16" x14ac:dyDescent="0.25">
      <c r="A171" s="147" t="s">
        <v>129</v>
      </c>
      <c r="B171" s="178"/>
      <c r="C171" s="178"/>
      <c r="D171" s="178"/>
      <c r="E171" s="148"/>
      <c r="F171" s="151"/>
      <c r="G171" s="292"/>
      <c r="H171" s="23"/>
      <c r="I171" s="150"/>
      <c r="J171" s="23"/>
      <c r="K171" s="131"/>
      <c r="L171" s="156"/>
      <c r="M171" s="155"/>
      <c r="O171" s="265"/>
    </row>
    <row r="172" spans="1:16" ht="15" customHeight="1" x14ac:dyDescent="0.25">
      <c r="A172" s="178" t="s">
        <v>88</v>
      </c>
      <c r="B172" s="178"/>
      <c r="C172" s="178"/>
      <c r="D172" s="178"/>
      <c r="E172" s="171" t="s">
        <v>52</v>
      </c>
      <c r="F172" s="172" t="s">
        <v>130</v>
      </c>
      <c r="G172" s="290"/>
      <c r="H172" s="541" t="s">
        <v>131</v>
      </c>
      <c r="I172" s="542"/>
      <c r="J172" s="172"/>
      <c r="K172" s="308">
        <v>0</v>
      </c>
      <c r="L172" s="145" t="s">
        <v>613</v>
      </c>
      <c r="M172" s="176" t="s">
        <v>614</v>
      </c>
      <c r="O172" s="265"/>
    </row>
    <row r="173" spans="1:16" x14ac:dyDescent="0.25">
      <c r="A173" s="178" t="s">
        <v>132</v>
      </c>
      <c r="B173" s="178"/>
      <c r="C173" s="178"/>
      <c r="D173" s="178"/>
      <c r="E173" s="171" t="s">
        <v>52</v>
      </c>
      <c r="F173" s="172" t="s">
        <v>130</v>
      </c>
      <c r="G173" s="290"/>
      <c r="H173" s="543"/>
      <c r="I173" s="544"/>
      <c r="J173" s="172"/>
      <c r="K173" s="308">
        <v>0</v>
      </c>
      <c r="L173" s="145" t="s">
        <v>613</v>
      </c>
      <c r="M173" s="176" t="s">
        <v>614</v>
      </c>
      <c r="O173" s="265"/>
    </row>
    <row r="174" spans="1:16" x14ac:dyDescent="0.25">
      <c r="A174" s="178" t="s">
        <v>112</v>
      </c>
      <c r="B174" s="149"/>
      <c r="C174" s="178"/>
      <c r="D174" s="178"/>
      <c r="E174" s="171" t="s">
        <v>133</v>
      </c>
      <c r="F174" s="172" t="s">
        <v>130</v>
      </c>
      <c r="G174" s="290"/>
      <c r="H174" s="543"/>
      <c r="I174" s="544"/>
      <c r="J174" s="172"/>
      <c r="K174" s="308">
        <v>0</v>
      </c>
      <c r="L174" s="145" t="s">
        <v>613</v>
      </c>
      <c r="M174" s="176" t="s">
        <v>614</v>
      </c>
      <c r="O174" s="265"/>
    </row>
    <row r="175" spans="1:16" x14ac:dyDescent="0.25">
      <c r="A175" s="178" t="s">
        <v>134</v>
      </c>
      <c r="B175" s="193"/>
      <c r="C175" s="147"/>
      <c r="D175" s="147"/>
      <c r="E175" s="171" t="s">
        <v>135</v>
      </c>
      <c r="F175" s="172" t="s">
        <v>130</v>
      </c>
      <c r="G175" s="290"/>
      <c r="H175" s="543"/>
      <c r="I175" s="544"/>
      <c r="J175" s="172"/>
      <c r="K175" s="308">
        <v>0</v>
      </c>
      <c r="L175" s="145" t="s">
        <v>613</v>
      </c>
      <c r="M175" s="176" t="s">
        <v>614</v>
      </c>
      <c r="O175" s="265"/>
      <c r="P175" s="223"/>
    </row>
    <row r="176" spans="1:16" x14ac:dyDescent="0.25">
      <c r="A176" s="178" t="s">
        <v>136</v>
      </c>
      <c r="B176" s="149"/>
      <c r="C176" s="178"/>
      <c r="D176" s="178"/>
      <c r="E176" s="171" t="s">
        <v>137</v>
      </c>
      <c r="F176" s="172" t="s">
        <v>130</v>
      </c>
      <c r="G176" s="290"/>
      <c r="H176" s="543"/>
      <c r="I176" s="544"/>
      <c r="J176" s="172"/>
      <c r="K176" s="308">
        <v>0</v>
      </c>
      <c r="L176" s="145" t="s">
        <v>613</v>
      </c>
      <c r="M176" s="176" t="s">
        <v>614</v>
      </c>
      <c r="O176" s="265"/>
      <c r="P176" s="223"/>
    </row>
    <row r="177" spans="1:16" x14ac:dyDescent="0.25">
      <c r="A177" s="178" t="s">
        <v>138</v>
      </c>
      <c r="B177" s="149"/>
      <c r="C177" s="178"/>
      <c r="D177" s="178"/>
      <c r="E177" s="171" t="s">
        <v>117</v>
      </c>
      <c r="F177" s="172" t="s">
        <v>130</v>
      </c>
      <c r="G177" s="290"/>
      <c r="H177" s="543"/>
      <c r="I177" s="544"/>
      <c r="J177" s="172"/>
      <c r="K177" s="308">
        <v>0</v>
      </c>
      <c r="L177" s="145" t="s">
        <v>613</v>
      </c>
      <c r="M177" s="176" t="s">
        <v>614</v>
      </c>
      <c r="O177" s="265"/>
      <c r="P177" s="223"/>
    </row>
    <row r="178" spans="1:16" x14ac:dyDescent="0.25">
      <c r="A178" s="178" t="s">
        <v>139</v>
      </c>
      <c r="B178" s="178"/>
      <c r="C178" s="178"/>
      <c r="D178" s="178"/>
      <c r="E178" s="171" t="s">
        <v>140</v>
      </c>
      <c r="F178" s="172" t="s">
        <v>130</v>
      </c>
      <c r="G178" s="290"/>
      <c r="H178" s="543"/>
      <c r="I178" s="544"/>
      <c r="J178" s="172"/>
      <c r="K178" s="308">
        <v>0</v>
      </c>
      <c r="L178" s="145" t="s">
        <v>613</v>
      </c>
      <c r="M178" s="176" t="s">
        <v>614</v>
      </c>
      <c r="O178" s="265"/>
      <c r="P178" s="223"/>
    </row>
    <row r="179" spans="1:16" x14ac:dyDescent="0.25">
      <c r="A179" s="178" t="s">
        <v>141</v>
      </c>
      <c r="B179" s="178"/>
      <c r="C179" s="178"/>
      <c r="D179" s="178"/>
      <c r="E179" s="171" t="s">
        <v>142</v>
      </c>
      <c r="F179" s="172" t="s">
        <v>130</v>
      </c>
      <c r="G179" s="290"/>
      <c r="H179" s="543"/>
      <c r="I179" s="544"/>
      <c r="J179" s="172"/>
      <c r="K179" s="308">
        <v>0</v>
      </c>
      <c r="L179" s="145" t="s">
        <v>613</v>
      </c>
      <c r="M179" s="176" t="s">
        <v>614</v>
      </c>
      <c r="O179" s="265"/>
      <c r="P179" s="223"/>
    </row>
    <row r="180" spans="1:16" x14ac:dyDescent="0.25">
      <c r="A180" s="178" t="s">
        <v>143</v>
      </c>
      <c r="B180" s="178"/>
      <c r="C180" s="178"/>
      <c r="D180" s="178"/>
      <c r="E180" s="171" t="s">
        <v>144</v>
      </c>
      <c r="F180" s="172" t="s">
        <v>130</v>
      </c>
      <c r="G180" s="290"/>
      <c r="H180" s="545"/>
      <c r="I180" s="546"/>
      <c r="J180" s="172"/>
      <c r="K180" s="308">
        <v>0</v>
      </c>
      <c r="L180" s="145" t="s">
        <v>613</v>
      </c>
      <c r="M180" s="176" t="s">
        <v>614</v>
      </c>
      <c r="O180" s="265"/>
      <c r="P180" s="223"/>
    </row>
    <row r="181" spans="1:16" x14ac:dyDescent="0.25">
      <c r="A181" s="178"/>
      <c r="B181" s="178"/>
      <c r="C181" s="178"/>
      <c r="D181" s="178"/>
      <c r="E181" s="50" t="s">
        <v>145</v>
      </c>
      <c r="F181" s="151"/>
      <c r="G181" s="292"/>
      <c r="H181" s="23"/>
      <c r="I181" s="150"/>
      <c r="J181" s="23"/>
      <c r="K181" s="131"/>
      <c r="L181" s="156"/>
      <c r="M181" s="155"/>
      <c r="O181" s="265"/>
      <c r="P181" s="223"/>
    </row>
    <row r="182" spans="1:16" x14ac:dyDescent="0.25">
      <c r="A182" s="147" t="s">
        <v>146</v>
      </c>
      <c r="B182" s="178"/>
      <c r="C182" s="178"/>
      <c r="D182" s="178"/>
      <c r="E182" s="148"/>
      <c r="F182" s="151"/>
      <c r="G182" s="292"/>
      <c r="H182" s="23"/>
      <c r="I182" s="150"/>
      <c r="J182" s="23"/>
      <c r="K182" s="131"/>
      <c r="L182" s="156"/>
      <c r="M182" s="155"/>
      <c r="O182" s="265"/>
      <c r="P182" s="223"/>
    </row>
    <row r="183" spans="1:16" x14ac:dyDescent="0.25">
      <c r="A183" s="178" t="s">
        <v>147</v>
      </c>
      <c r="B183" s="178"/>
      <c r="C183" s="178"/>
      <c r="D183" s="178"/>
      <c r="E183" s="171" t="s">
        <v>148</v>
      </c>
      <c r="F183" s="172" t="s">
        <v>149</v>
      </c>
      <c r="G183" s="290"/>
      <c r="H183" s="51">
        <v>1000</v>
      </c>
      <c r="I183" s="295">
        <f t="shared" ref="I183:I184" si="6">G183/H183</f>
        <v>0</v>
      </c>
      <c r="J183" s="172">
        <v>4000</v>
      </c>
      <c r="K183" s="288">
        <v>0</v>
      </c>
      <c r="L183" s="145" t="s">
        <v>613</v>
      </c>
      <c r="M183" s="176" t="s">
        <v>614</v>
      </c>
      <c r="O183" s="265"/>
      <c r="P183" s="223"/>
    </row>
    <row r="184" spans="1:16" x14ac:dyDescent="0.25">
      <c r="A184" s="178" t="s">
        <v>150</v>
      </c>
      <c r="B184" s="178"/>
      <c r="C184" s="178"/>
      <c r="D184" s="178"/>
      <c r="E184" s="171" t="s">
        <v>151</v>
      </c>
      <c r="F184" s="172" t="s">
        <v>149</v>
      </c>
      <c r="G184" s="290"/>
      <c r="H184" s="51">
        <v>1000</v>
      </c>
      <c r="I184" s="295">
        <f t="shared" si="6"/>
        <v>0</v>
      </c>
      <c r="J184" s="172">
        <v>4000</v>
      </c>
      <c r="K184" s="288">
        <v>0</v>
      </c>
      <c r="L184" s="145" t="s">
        <v>613</v>
      </c>
      <c r="M184" s="176" t="s">
        <v>614</v>
      </c>
      <c r="O184" s="265"/>
      <c r="P184" s="223"/>
    </row>
    <row r="185" spans="1:16" ht="15" customHeight="1" x14ac:dyDescent="0.25">
      <c r="A185" s="178" t="s">
        <v>152</v>
      </c>
      <c r="B185" s="178"/>
      <c r="C185" s="178"/>
      <c r="D185" s="178"/>
      <c r="E185" s="171" t="s">
        <v>153</v>
      </c>
      <c r="F185" s="172" t="s">
        <v>149</v>
      </c>
      <c r="G185" s="290"/>
      <c r="H185" s="541" t="s">
        <v>154</v>
      </c>
      <c r="I185" s="542"/>
      <c r="J185" s="172">
        <v>4000</v>
      </c>
      <c r="K185" s="288">
        <v>0</v>
      </c>
      <c r="L185" s="145" t="s">
        <v>613</v>
      </c>
      <c r="M185" s="176" t="s">
        <v>614</v>
      </c>
      <c r="O185" s="265"/>
      <c r="P185" s="223"/>
    </row>
    <row r="186" spans="1:16" x14ac:dyDescent="0.25">
      <c r="A186" s="178" t="s">
        <v>155</v>
      </c>
      <c r="B186" s="178"/>
      <c r="C186" s="178"/>
      <c r="D186" s="178"/>
      <c r="E186" s="171" t="s">
        <v>156</v>
      </c>
      <c r="F186" s="172" t="s">
        <v>149</v>
      </c>
      <c r="G186" s="290"/>
      <c r="H186" s="543"/>
      <c r="I186" s="544"/>
      <c r="J186" s="172">
        <v>4000</v>
      </c>
      <c r="K186" s="288">
        <v>0</v>
      </c>
      <c r="L186" s="145" t="s">
        <v>613</v>
      </c>
      <c r="M186" s="176" t="s">
        <v>614</v>
      </c>
      <c r="O186" s="265"/>
      <c r="P186" s="223"/>
    </row>
    <row r="187" spans="1:16" x14ac:dyDescent="0.25">
      <c r="A187" s="178" t="s">
        <v>157</v>
      </c>
      <c r="B187" s="52"/>
      <c r="C187" s="52"/>
      <c r="D187" s="52"/>
      <c r="E187" s="53" t="s">
        <v>158</v>
      </c>
      <c r="F187" s="172" t="s">
        <v>149</v>
      </c>
      <c r="G187" s="290"/>
      <c r="H187" s="543"/>
      <c r="I187" s="544"/>
      <c r="J187" s="54">
        <v>4000</v>
      </c>
      <c r="K187" s="308">
        <v>0</v>
      </c>
      <c r="L187" s="145" t="s">
        <v>613</v>
      </c>
      <c r="M187" s="176" t="s">
        <v>614</v>
      </c>
      <c r="O187" s="265"/>
      <c r="P187" s="223"/>
    </row>
    <row r="188" spans="1:16" x14ac:dyDescent="0.25">
      <c r="A188" s="178" t="s">
        <v>159</v>
      </c>
      <c r="B188" s="52"/>
      <c r="C188" s="52"/>
      <c r="D188" s="52"/>
      <c r="E188" s="53" t="s">
        <v>160</v>
      </c>
      <c r="F188" s="172" t="s">
        <v>149</v>
      </c>
      <c r="G188" s="290"/>
      <c r="H188" s="543"/>
      <c r="I188" s="544"/>
      <c r="J188" s="54">
        <v>4000</v>
      </c>
      <c r="K188" s="308">
        <v>0</v>
      </c>
      <c r="L188" s="145" t="s">
        <v>613</v>
      </c>
      <c r="M188" s="176" t="s">
        <v>614</v>
      </c>
      <c r="O188" s="265"/>
      <c r="P188" s="223"/>
    </row>
    <row r="189" spans="1:16" x14ac:dyDescent="0.25">
      <c r="A189" s="178" t="s">
        <v>161</v>
      </c>
      <c r="B189" s="52"/>
      <c r="C189" s="52"/>
      <c r="D189" s="52"/>
      <c r="E189" s="53" t="s">
        <v>162</v>
      </c>
      <c r="F189" s="172" t="s">
        <v>149</v>
      </c>
      <c r="G189" s="290"/>
      <c r="H189" s="545"/>
      <c r="I189" s="546"/>
      <c r="J189" s="54">
        <v>4000</v>
      </c>
      <c r="K189" s="308">
        <v>0</v>
      </c>
      <c r="L189" s="145" t="s">
        <v>613</v>
      </c>
      <c r="M189" s="176" t="s">
        <v>614</v>
      </c>
      <c r="O189" s="265"/>
      <c r="P189" s="223"/>
    </row>
    <row r="190" spans="1:16" x14ac:dyDescent="0.25">
      <c r="A190" s="178"/>
      <c r="B190" s="178"/>
      <c r="C190" s="178"/>
      <c r="D190" s="178"/>
      <c r="E190" s="50" t="s">
        <v>163</v>
      </c>
      <c r="F190" s="151"/>
      <c r="G190" s="292"/>
      <c r="H190" s="23"/>
      <c r="I190" s="150"/>
      <c r="J190" s="23"/>
      <c r="K190" s="131"/>
      <c r="L190" s="156"/>
      <c r="M190" s="155"/>
      <c r="O190" s="265"/>
      <c r="P190" s="223"/>
    </row>
    <row r="191" spans="1:16" x14ac:dyDescent="0.25">
      <c r="A191" s="178"/>
      <c r="B191" s="178"/>
      <c r="C191" s="178"/>
      <c r="D191" s="149"/>
      <c r="E191" s="50"/>
      <c r="F191" s="22"/>
      <c r="G191" s="292"/>
      <c r="H191" s="23"/>
      <c r="I191" s="333"/>
      <c r="J191" s="23"/>
      <c r="K191" s="131"/>
      <c r="L191" s="156"/>
      <c r="M191" s="155"/>
      <c r="O191" s="265"/>
      <c r="P191" s="223"/>
    </row>
    <row r="192" spans="1:16" x14ac:dyDescent="0.25">
      <c r="A192" s="147" t="s">
        <v>164</v>
      </c>
      <c r="B192" s="178"/>
      <c r="C192" s="178"/>
      <c r="D192" s="178"/>
      <c r="E192" s="148"/>
      <c r="F192" s="151"/>
      <c r="G192" s="292"/>
      <c r="H192" s="23"/>
      <c r="I192" s="150"/>
      <c r="J192" s="23"/>
      <c r="K192" s="131"/>
      <c r="L192" s="156"/>
      <c r="M192" s="155"/>
      <c r="O192" s="265"/>
      <c r="P192" s="223"/>
    </row>
    <row r="193" spans="1:16" x14ac:dyDescent="0.25">
      <c r="A193" s="178" t="s">
        <v>165</v>
      </c>
      <c r="B193" s="178"/>
      <c r="C193" s="178"/>
      <c r="D193" s="178"/>
      <c r="E193" s="171" t="s">
        <v>166</v>
      </c>
      <c r="F193" s="172" t="s">
        <v>149</v>
      </c>
      <c r="G193" s="290">
        <v>46</v>
      </c>
      <c r="H193" s="174">
        <v>1000</v>
      </c>
      <c r="I193" s="295">
        <v>1</v>
      </c>
      <c r="J193" s="174">
        <v>4000</v>
      </c>
      <c r="K193" s="288">
        <v>0</v>
      </c>
      <c r="L193" s="145" t="s">
        <v>613</v>
      </c>
      <c r="M193" s="176" t="s">
        <v>614</v>
      </c>
      <c r="O193" s="265"/>
      <c r="P193" s="223"/>
    </row>
    <row r="194" spans="1:16" x14ac:dyDescent="0.25">
      <c r="A194" s="178" t="s">
        <v>88</v>
      </c>
      <c r="B194" s="178"/>
      <c r="C194" s="178"/>
      <c r="D194" s="178"/>
      <c r="E194" s="171" t="s">
        <v>167</v>
      </c>
      <c r="F194" s="172" t="s">
        <v>149</v>
      </c>
      <c r="G194" s="290">
        <v>46</v>
      </c>
      <c r="H194" s="174">
        <v>1000</v>
      </c>
      <c r="I194" s="295">
        <v>1</v>
      </c>
      <c r="J194" s="174">
        <v>4000</v>
      </c>
      <c r="K194" s="288">
        <v>0</v>
      </c>
      <c r="L194" s="145" t="s">
        <v>613</v>
      </c>
      <c r="M194" s="176" t="s">
        <v>614</v>
      </c>
      <c r="O194" s="265"/>
      <c r="P194" s="223"/>
    </row>
    <row r="195" spans="1:16" x14ac:dyDescent="0.25">
      <c r="A195" s="178" t="s">
        <v>168</v>
      </c>
      <c r="B195" s="178"/>
      <c r="C195" s="178"/>
      <c r="D195" s="178"/>
      <c r="E195" s="171" t="s">
        <v>169</v>
      </c>
      <c r="F195" s="172" t="s">
        <v>149</v>
      </c>
      <c r="G195" s="290">
        <v>46</v>
      </c>
      <c r="H195" s="174">
        <v>1000</v>
      </c>
      <c r="I195" s="295">
        <v>1</v>
      </c>
      <c r="J195" s="174">
        <v>4000</v>
      </c>
      <c r="K195" s="288">
        <v>0</v>
      </c>
      <c r="L195" s="145" t="s">
        <v>613</v>
      </c>
      <c r="M195" s="176" t="s">
        <v>614</v>
      </c>
      <c r="O195" s="265"/>
      <c r="P195" s="223"/>
    </row>
    <row r="196" spans="1:16" x14ac:dyDescent="0.25">
      <c r="A196" s="178" t="s">
        <v>170</v>
      </c>
      <c r="B196" s="178"/>
      <c r="C196" s="178"/>
      <c r="D196" s="178"/>
      <c r="E196" s="171" t="s">
        <v>171</v>
      </c>
      <c r="F196" s="172" t="s">
        <v>149</v>
      </c>
      <c r="G196" s="290">
        <v>46</v>
      </c>
      <c r="H196" s="174">
        <v>1000</v>
      </c>
      <c r="I196" s="295">
        <v>1</v>
      </c>
      <c r="J196" s="174">
        <v>4000</v>
      </c>
      <c r="K196" s="288">
        <v>0</v>
      </c>
      <c r="L196" s="145" t="s">
        <v>613</v>
      </c>
      <c r="M196" s="176" t="s">
        <v>614</v>
      </c>
      <c r="O196" s="265"/>
      <c r="P196" s="223"/>
    </row>
    <row r="197" spans="1:16" x14ac:dyDescent="0.25">
      <c r="A197" s="178" t="s">
        <v>172</v>
      </c>
      <c r="B197" s="178"/>
      <c r="C197" s="178"/>
      <c r="D197" s="178"/>
      <c r="E197" s="171" t="s">
        <v>173</v>
      </c>
      <c r="F197" s="172" t="s">
        <v>149</v>
      </c>
      <c r="G197" s="290">
        <v>46</v>
      </c>
      <c r="H197" s="174">
        <v>1000</v>
      </c>
      <c r="I197" s="295">
        <v>1</v>
      </c>
      <c r="J197" s="174">
        <v>4000</v>
      </c>
      <c r="K197" s="288">
        <v>0</v>
      </c>
      <c r="L197" s="145" t="s">
        <v>613</v>
      </c>
      <c r="M197" s="176" t="s">
        <v>614</v>
      </c>
      <c r="O197" s="265"/>
      <c r="P197" s="223"/>
    </row>
    <row r="198" spans="1:16" ht="23.25" customHeight="1" x14ac:dyDescent="0.25">
      <c r="A198" s="178" t="s">
        <v>174</v>
      </c>
      <c r="B198" s="178"/>
      <c r="C198" s="178"/>
      <c r="D198" s="178"/>
      <c r="E198" s="171" t="s">
        <v>175</v>
      </c>
      <c r="F198" s="172" t="s">
        <v>149</v>
      </c>
      <c r="G198" s="290">
        <v>46</v>
      </c>
      <c r="H198" s="587" t="s">
        <v>154</v>
      </c>
      <c r="I198" s="588"/>
      <c r="J198" s="174">
        <v>8000</v>
      </c>
      <c r="K198" s="308">
        <v>0</v>
      </c>
      <c r="L198" s="145" t="s">
        <v>613</v>
      </c>
      <c r="M198" s="176" t="s">
        <v>614</v>
      </c>
      <c r="O198" s="265"/>
      <c r="P198" s="223"/>
    </row>
    <row r="199" spans="1:16" x14ac:dyDescent="0.25">
      <c r="A199" s="178"/>
      <c r="B199" s="178"/>
      <c r="C199" s="178"/>
      <c r="D199" s="178"/>
      <c r="E199" s="50" t="s">
        <v>176</v>
      </c>
      <c r="F199" s="22"/>
      <c r="G199" s="292"/>
      <c r="H199" s="23"/>
      <c r="I199" s="333"/>
      <c r="J199" s="23"/>
      <c r="K199" s="131"/>
      <c r="L199" s="156"/>
      <c r="M199" s="155"/>
      <c r="O199" s="265"/>
      <c r="P199" s="223"/>
    </row>
    <row r="200" spans="1:16" x14ac:dyDescent="0.25">
      <c r="A200" s="178"/>
      <c r="B200" s="178"/>
      <c r="C200" s="178"/>
      <c r="D200" s="178"/>
      <c r="E200" s="50"/>
      <c r="F200" s="22"/>
      <c r="G200" s="292"/>
      <c r="H200" s="23"/>
      <c r="I200" s="333"/>
      <c r="J200" s="23"/>
      <c r="K200" s="131"/>
      <c r="L200" s="156"/>
      <c r="M200" s="155"/>
      <c r="O200" s="265"/>
      <c r="P200" s="223"/>
    </row>
    <row r="201" spans="1:16" x14ac:dyDescent="0.25">
      <c r="A201" s="147" t="s">
        <v>816</v>
      </c>
      <c r="B201" s="178"/>
      <c r="C201" s="178"/>
      <c r="D201" s="178"/>
      <c r="E201" s="148"/>
      <c r="F201" s="151"/>
      <c r="G201" s="292"/>
      <c r="H201" s="23"/>
      <c r="I201" s="150"/>
      <c r="J201" s="23"/>
      <c r="K201" s="131"/>
      <c r="L201" s="156"/>
      <c r="M201" s="155"/>
      <c r="O201" s="265"/>
      <c r="P201" s="223"/>
    </row>
    <row r="202" spans="1:16" x14ac:dyDescent="0.25">
      <c r="A202" s="178" t="s">
        <v>177</v>
      </c>
      <c r="B202" s="178"/>
      <c r="C202" s="178"/>
      <c r="D202" s="178"/>
      <c r="E202" s="148"/>
      <c r="F202" s="151"/>
      <c r="G202" s="292"/>
      <c r="H202" s="23"/>
      <c r="I202" s="150"/>
      <c r="J202" s="23"/>
      <c r="K202" s="131"/>
      <c r="L202" s="156"/>
      <c r="M202" s="155"/>
      <c r="O202" s="265"/>
      <c r="P202" s="223"/>
    </row>
    <row r="203" spans="1:16" x14ac:dyDescent="0.25">
      <c r="A203" s="178" t="s">
        <v>178</v>
      </c>
      <c r="B203" s="178"/>
      <c r="C203" s="178"/>
      <c r="D203" s="178"/>
      <c r="E203" s="171" t="s">
        <v>171</v>
      </c>
      <c r="F203" s="172" t="s">
        <v>149</v>
      </c>
      <c r="G203" s="290">
        <v>46</v>
      </c>
      <c r="H203" s="174">
        <v>1000</v>
      </c>
      <c r="I203" s="295">
        <v>0</v>
      </c>
      <c r="J203" s="174">
        <v>4000</v>
      </c>
      <c r="K203" s="288">
        <v>3</v>
      </c>
      <c r="L203" s="177"/>
      <c r="M203" s="176">
        <f>K203*L203</f>
        <v>0</v>
      </c>
      <c r="O203" s="265"/>
      <c r="P203" s="223"/>
    </row>
    <row r="204" spans="1:16" x14ac:dyDescent="0.25">
      <c r="A204" s="178" t="s">
        <v>179</v>
      </c>
      <c r="B204" s="178"/>
      <c r="C204" s="178"/>
      <c r="D204" s="178"/>
      <c r="E204" s="171" t="s">
        <v>173</v>
      </c>
      <c r="F204" s="172" t="s">
        <v>149</v>
      </c>
      <c r="G204" s="290">
        <v>46</v>
      </c>
      <c r="H204" s="174">
        <v>1000</v>
      </c>
      <c r="I204" s="295">
        <v>0</v>
      </c>
      <c r="J204" s="174">
        <v>4000</v>
      </c>
      <c r="K204" s="288">
        <v>3</v>
      </c>
      <c r="L204" s="177"/>
      <c r="M204" s="176">
        <f t="shared" ref="M204:M206" si="7">K204*L204</f>
        <v>0</v>
      </c>
      <c r="O204" s="265"/>
      <c r="P204" s="223"/>
    </row>
    <row r="205" spans="1:16" x14ac:dyDescent="0.25">
      <c r="A205" s="178" t="s">
        <v>180</v>
      </c>
      <c r="B205" s="178"/>
      <c r="C205" s="178"/>
      <c r="D205" s="178"/>
      <c r="E205" s="171" t="s">
        <v>181</v>
      </c>
      <c r="F205" s="172" t="s">
        <v>149</v>
      </c>
      <c r="G205" s="290">
        <v>46</v>
      </c>
      <c r="H205" s="174">
        <v>1000</v>
      </c>
      <c r="I205" s="295">
        <v>0</v>
      </c>
      <c r="J205" s="174">
        <v>4000</v>
      </c>
      <c r="K205" s="288">
        <v>3</v>
      </c>
      <c r="L205" s="177"/>
      <c r="M205" s="176">
        <f t="shared" si="7"/>
        <v>0</v>
      </c>
      <c r="O205" s="265"/>
      <c r="P205" s="223"/>
    </row>
    <row r="206" spans="1:16" x14ac:dyDescent="0.25">
      <c r="A206" s="178" t="s">
        <v>182</v>
      </c>
      <c r="B206" s="178"/>
      <c r="C206" s="178"/>
      <c r="D206" s="178"/>
      <c r="E206" s="171" t="s">
        <v>183</v>
      </c>
      <c r="F206" s="172" t="s">
        <v>149</v>
      </c>
      <c r="G206" s="290">
        <v>46</v>
      </c>
      <c r="H206" s="174">
        <v>1000</v>
      </c>
      <c r="I206" s="295">
        <v>0</v>
      </c>
      <c r="J206" s="174">
        <v>4000</v>
      </c>
      <c r="K206" s="288">
        <v>3</v>
      </c>
      <c r="L206" s="177"/>
      <c r="M206" s="176">
        <f t="shared" si="7"/>
        <v>0</v>
      </c>
      <c r="O206" s="265"/>
      <c r="P206" s="223"/>
    </row>
    <row r="207" spans="1:16" ht="24.75" customHeight="1" x14ac:dyDescent="0.25">
      <c r="A207" s="178" t="s">
        <v>184</v>
      </c>
      <c r="B207" s="178"/>
      <c r="C207" s="178"/>
      <c r="D207" s="178"/>
      <c r="E207" s="171" t="s">
        <v>185</v>
      </c>
      <c r="F207" s="172" t="s">
        <v>149</v>
      </c>
      <c r="G207" s="290">
        <v>46</v>
      </c>
      <c r="H207" s="587" t="s">
        <v>154</v>
      </c>
      <c r="I207" s="588"/>
      <c r="J207" s="174">
        <v>8000</v>
      </c>
      <c r="K207" s="308">
        <v>0</v>
      </c>
      <c r="L207" s="145" t="s">
        <v>613</v>
      </c>
      <c r="M207" s="176" t="s">
        <v>614</v>
      </c>
      <c r="O207" s="265"/>
      <c r="P207" s="223"/>
    </row>
    <row r="208" spans="1:16" x14ac:dyDescent="0.25">
      <c r="A208" s="178" t="s">
        <v>186</v>
      </c>
      <c r="B208" s="178"/>
      <c r="C208" s="178"/>
      <c r="D208" s="178"/>
      <c r="E208" s="18"/>
      <c r="F208" s="151"/>
      <c r="G208" s="334"/>
      <c r="H208" s="13"/>
      <c r="I208" s="278"/>
      <c r="J208" s="23"/>
      <c r="K208" s="131"/>
      <c r="L208" s="156"/>
      <c r="M208" s="155"/>
      <c r="O208" s="265"/>
      <c r="P208" s="223"/>
    </row>
    <row r="209" spans="1:16" x14ac:dyDescent="0.25">
      <c r="A209" s="178" t="s">
        <v>187</v>
      </c>
      <c r="B209" s="178"/>
      <c r="C209" s="178"/>
      <c r="D209" s="178"/>
      <c r="E209" s="171" t="s">
        <v>188</v>
      </c>
      <c r="F209" s="172" t="s">
        <v>121</v>
      </c>
      <c r="G209" s="290">
        <v>228</v>
      </c>
      <c r="H209" s="174">
        <v>200</v>
      </c>
      <c r="I209" s="295">
        <v>20</v>
      </c>
      <c r="J209" s="174">
        <v>400</v>
      </c>
      <c r="K209" s="288">
        <v>0</v>
      </c>
      <c r="L209" s="145" t="s">
        <v>613</v>
      </c>
      <c r="M209" s="176" t="s">
        <v>614</v>
      </c>
      <c r="O209" s="265"/>
      <c r="P209" s="223"/>
    </row>
    <row r="210" spans="1:16" x14ac:dyDescent="0.25">
      <c r="A210" s="178" t="s">
        <v>189</v>
      </c>
      <c r="B210" s="178"/>
      <c r="C210" s="178"/>
      <c r="D210" s="178"/>
      <c r="E210" s="50" t="s">
        <v>190</v>
      </c>
      <c r="F210" s="149"/>
      <c r="G210" s="335"/>
      <c r="H210" s="149"/>
      <c r="I210" s="333"/>
      <c r="J210" s="149"/>
      <c r="K210" s="333"/>
      <c r="L210" s="157"/>
      <c r="M210" s="91"/>
      <c r="O210" s="265"/>
      <c r="P210" s="223"/>
    </row>
    <row r="211" spans="1:16" x14ac:dyDescent="0.25">
      <c r="A211" s="178"/>
      <c r="B211" s="178"/>
      <c r="C211" s="178"/>
      <c r="D211" s="178"/>
      <c r="E211" s="40"/>
      <c r="F211" s="151"/>
      <c r="G211" s="292"/>
      <c r="H211" s="23"/>
      <c r="I211" s="150"/>
      <c r="J211" s="23"/>
      <c r="K211" s="131"/>
      <c r="L211" s="156"/>
      <c r="M211" s="155"/>
      <c r="O211" s="265"/>
      <c r="P211" s="223"/>
    </row>
    <row r="212" spans="1:16" x14ac:dyDescent="0.25">
      <c r="A212" s="147" t="s">
        <v>191</v>
      </c>
      <c r="B212" s="178"/>
      <c r="C212" s="178"/>
      <c r="D212" s="178"/>
      <c r="E212" s="148"/>
      <c r="F212" s="151"/>
      <c r="G212" s="292"/>
      <c r="H212" s="23"/>
      <c r="I212" s="150"/>
      <c r="J212" s="23"/>
      <c r="K212" s="131"/>
      <c r="L212" s="156"/>
      <c r="M212" s="155"/>
      <c r="O212" s="265"/>
      <c r="P212" s="223"/>
    </row>
    <row r="213" spans="1:16" x14ac:dyDescent="0.25">
      <c r="A213" s="178" t="s">
        <v>147</v>
      </c>
      <c r="B213" s="178"/>
      <c r="C213" s="178"/>
      <c r="D213" s="178"/>
      <c r="E213" s="171" t="s">
        <v>148</v>
      </c>
      <c r="F213" s="172" t="s">
        <v>149</v>
      </c>
      <c r="G213" s="290">
        <v>46</v>
      </c>
      <c r="H213" s="173">
        <v>4000</v>
      </c>
      <c r="I213" s="295"/>
      <c r="J213" s="174">
        <v>4000</v>
      </c>
      <c r="K213" s="288">
        <v>0</v>
      </c>
      <c r="L213" s="145" t="s">
        <v>613</v>
      </c>
      <c r="M213" s="176" t="s">
        <v>614</v>
      </c>
      <c r="O213" s="265"/>
      <c r="P213" s="223"/>
    </row>
    <row r="214" spans="1:16" x14ac:dyDescent="0.25">
      <c r="A214" s="178" t="s">
        <v>150</v>
      </c>
      <c r="B214" s="178"/>
      <c r="C214" s="178"/>
      <c r="D214" s="178"/>
      <c r="E214" s="171" t="s">
        <v>151</v>
      </c>
      <c r="F214" s="172" t="s">
        <v>149</v>
      </c>
      <c r="G214" s="290">
        <v>46</v>
      </c>
      <c r="H214" s="173">
        <v>4000</v>
      </c>
      <c r="I214" s="295"/>
      <c r="J214" s="174">
        <v>4000</v>
      </c>
      <c r="K214" s="288">
        <v>0</v>
      </c>
      <c r="L214" s="145" t="s">
        <v>613</v>
      </c>
      <c r="M214" s="176" t="s">
        <v>614</v>
      </c>
      <c r="O214" s="265"/>
      <c r="P214" s="223"/>
    </row>
    <row r="215" spans="1:16" x14ac:dyDescent="0.25">
      <c r="A215" s="178" t="s">
        <v>152</v>
      </c>
      <c r="B215" s="178"/>
      <c r="C215" s="178"/>
      <c r="D215" s="178"/>
      <c r="E215" s="171" t="s">
        <v>153</v>
      </c>
      <c r="F215" s="172" t="s">
        <v>149</v>
      </c>
      <c r="G215" s="290"/>
      <c r="H215" s="173" t="s">
        <v>192</v>
      </c>
      <c r="I215" s="291"/>
      <c r="J215" s="174">
        <v>4000</v>
      </c>
      <c r="K215" s="308">
        <v>0</v>
      </c>
      <c r="L215" s="145" t="s">
        <v>613</v>
      </c>
      <c r="M215" s="176" t="s">
        <v>614</v>
      </c>
      <c r="O215" s="265"/>
      <c r="P215" s="223"/>
    </row>
    <row r="216" spans="1:16" x14ac:dyDescent="0.25">
      <c r="A216" s="178" t="s">
        <v>155</v>
      </c>
      <c r="B216" s="178"/>
      <c r="C216" s="178"/>
      <c r="D216" s="178"/>
      <c r="E216" s="171" t="s">
        <v>156</v>
      </c>
      <c r="F216" s="172" t="s">
        <v>149</v>
      </c>
      <c r="G216" s="290"/>
      <c r="H216" s="173" t="s">
        <v>192</v>
      </c>
      <c r="I216" s="291"/>
      <c r="J216" s="174">
        <v>4000</v>
      </c>
      <c r="K216" s="308">
        <v>0</v>
      </c>
      <c r="L216" s="145" t="s">
        <v>613</v>
      </c>
      <c r="M216" s="176" t="s">
        <v>614</v>
      </c>
      <c r="O216" s="265"/>
      <c r="P216" s="223"/>
    </row>
    <row r="217" spans="1:16" x14ac:dyDescent="0.25">
      <c r="A217" s="178"/>
      <c r="B217" s="178"/>
      <c r="C217" s="178"/>
      <c r="D217" s="178"/>
      <c r="E217" s="148"/>
      <c r="F217" s="22"/>
      <c r="G217" s="292"/>
      <c r="H217" s="23"/>
      <c r="I217" s="333"/>
      <c r="J217" s="23"/>
      <c r="K217" s="131"/>
      <c r="L217" s="156"/>
      <c r="M217" s="155"/>
      <c r="O217" s="265"/>
      <c r="P217" s="223"/>
    </row>
    <row r="218" spans="1:16" ht="15.75" x14ac:dyDescent="0.25">
      <c r="A218" s="147" t="s">
        <v>193</v>
      </c>
      <c r="B218" s="178"/>
      <c r="C218" s="178"/>
      <c r="D218" s="178"/>
      <c r="E218" s="148"/>
      <c r="F218" s="151"/>
      <c r="G218" s="292"/>
      <c r="H218" s="194"/>
      <c r="I218" s="150"/>
      <c r="J218" s="23"/>
      <c r="K218" s="131"/>
      <c r="L218" s="156"/>
      <c r="M218" s="155"/>
      <c r="O218" s="265"/>
      <c r="P218" s="223"/>
    </row>
    <row r="219" spans="1:16" x14ac:dyDescent="0.25">
      <c r="A219" s="147" t="s">
        <v>194</v>
      </c>
      <c r="B219" s="178"/>
      <c r="C219" s="178"/>
      <c r="D219" s="178"/>
      <c r="E219" s="148"/>
      <c r="F219" s="151"/>
      <c r="G219" s="292"/>
      <c r="H219" s="23"/>
      <c r="I219" s="150"/>
      <c r="J219" s="23"/>
      <c r="K219" s="131"/>
      <c r="L219" s="156"/>
      <c r="M219" s="155"/>
      <c r="O219" s="265"/>
      <c r="P219" s="223"/>
    </row>
    <row r="220" spans="1:16" ht="15" customHeight="1" x14ac:dyDescent="0.25">
      <c r="A220" s="178" t="s">
        <v>88</v>
      </c>
      <c r="B220" s="178"/>
      <c r="C220" s="178"/>
      <c r="D220" s="178"/>
      <c r="E220" s="171" t="s">
        <v>52</v>
      </c>
      <c r="F220" s="172" t="s">
        <v>130</v>
      </c>
      <c r="G220" s="290"/>
      <c r="H220" s="541" t="s">
        <v>154</v>
      </c>
      <c r="I220" s="542"/>
      <c r="J220" s="172"/>
      <c r="K220" s="288">
        <v>0</v>
      </c>
      <c r="L220" s="145" t="s">
        <v>613</v>
      </c>
      <c r="M220" s="176" t="s">
        <v>614</v>
      </c>
      <c r="O220" s="265"/>
      <c r="P220" s="223"/>
    </row>
    <row r="221" spans="1:16" x14ac:dyDescent="0.25">
      <c r="A221" s="178" t="s">
        <v>132</v>
      </c>
      <c r="B221" s="178"/>
      <c r="C221" s="178"/>
      <c r="D221" s="178"/>
      <c r="E221" s="171" t="s">
        <v>52</v>
      </c>
      <c r="F221" s="172" t="s">
        <v>130</v>
      </c>
      <c r="G221" s="290"/>
      <c r="H221" s="543"/>
      <c r="I221" s="544"/>
      <c r="J221" s="172"/>
      <c r="K221" s="288">
        <v>0</v>
      </c>
      <c r="L221" s="145" t="s">
        <v>613</v>
      </c>
      <c r="M221" s="176" t="s">
        <v>614</v>
      </c>
      <c r="O221" s="265"/>
      <c r="P221" s="223"/>
    </row>
    <row r="222" spans="1:16" x14ac:dyDescent="0.25">
      <c r="A222" s="178" t="s">
        <v>112</v>
      </c>
      <c r="B222" s="149"/>
      <c r="C222" s="178"/>
      <c r="D222" s="178"/>
      <c r="E222" s="171" t="s">
        <v>133</v>
      </c>
      <c r="F222" s="172" t="s">
        <v>130</v>
      </c>
      <c r="G222" s="290"/>
      <c r="H222" s="543"/>
      <c r="I222" s="544"/>
      <c r="J222" s="172"/>
      <c r="K222" s="288">
        <v>0</v>
      </c>
      <c r="L222" s="145" t="s">
        <v>613</v>
      </c>
      <c r="M222" s="176" t="s">
        <v>614</v>
      </c>
      <c r="O222" s="265"/>
      <c r="P222" s="223"/>
    </row>
    <row r="223" spans="1:16" x14ac:dyDescent="0.25">
      <c r="A223" s="178" t="s">
        <v>134</v>
      </c>
      <c r="B223" s="193"/>
      <c r="C223" s="147"/>
      <c r="D223" s="147"/>
      <c r="E223" s="171" t="s">
        <v>195</v>
      </c>
      <c r="F223" s="172" t="s">
        <v>130</v>
      </c>
      <c r="G223" s="290"/>
      <c r="H223" s="543"/>
      <c r="I223" s="544"/>
      <c r="J223" s="172"/>
      <c r="K223" s="288">
        <v>0</v>
      </c>
      <c r="L223" s="145" t="s">
        <v>613</v>
      </c>
      <c r="M223" s="176" t="s">
        <v>614</v>
      </c>
      <c r="O223" s="265"/>
      <c r="P223" s="223"/>
    </row>
    <row r="224" spans="1:16" x14ac:dyDescent="0.25">
      <c r="A224" s="178" t="s">
        <v>136</v>
      </c>
      <c r="B224" s="149"/>
      <c r="C224" s="178"/>
      <c r="D224" s="178"/>
      <c r="E224" s="171" t="s">
        <v>137</v>
      </c>
      <c r="F224" s="172" t="s">
        <v>130</v>
      </c>
      <c r="G224" s="290"/>
      <c r="H224" s="543"/>
      <c r="I224" s="544"/>
      <c r="J224" s="172"/>
      <c r="K224" s="288">
        <v>0</v>
      </c>
      <c r="L224" s="145" t="s">
        <v>613</v>
      </c>
      <c r="M224" s="176" t="s">
        <v>614</v>
      </c>
      <c r="O224" s="265"/>
      <c r="P224" s="223"/>
    </row>
    <row r="225" spans="1:16" x14ac:dyDescent="0.25">
      <c r="A225" s="178" t="s">
        <v>138</v>
      </c>
      <c r="B225" s="149"/>
      <c r="C225" s="178"/>
      <c r="D225" s="178"/>
      <c r="E225" s="171" t="s">
        <v>117</v>
      </c>
      <c r="F225" s="172" t="s">
        <v>130</v>
      </c>
      <c r="G225" s="290"/>
      <c r="H225" s="543"/>
      <c r="I225" s="544"/>
      <c r="J225" s="172"/>
      <c r="K225" s="288">
        <v>0</v>
      </c>
      <c r="L225" s="145" t="s">
        <v>613</v>
      </c>
      <c r="M225" s="176" t="s">
        <v>614</v>
      </c>
      <c r="O225" s="265"/>
      <c r="P225" s="223"/>
    </row>
    <row r="226" spans="1:16" x14ac:dyDescent="0.25">
      <c r="A226" s="178" t="s">
        <v>196</v>
      </c>
      <c r="B226" s="149"/>
      <c r="C226" s="178"/>
      <c r="D226" s="178"/>
      <c r="E226" s="171" t="s">
        <v>197</v>
      </c>
      <c r="F226" s="172" t="s">
        <v>130</v>
      </c>
      <c r="G226" s="290"/>
      <c r="H226" s="543"/>
      <c r="I226" s="544"/>
      <c r="J226" s="172"/>
      <c r="K226" s="288">
        <v>0</v>
      </c>
      <c r="L226" s="145" t="s">
        <v>613</v>
      </c>
      <c r="M226" s="176" t="s">
        <v>614</v>
      </c>
      <c r="O226" s="265"/>
      <c r="P226" s="223"/>
    </row>
    <row r="227" spans="1:16" x14ac:dyDescent="0.25">
      <c r="A227" s="178" t="s">
        <v>198</v>
      </c>
      <c r="B227" s="149"/>
      <c r="C227" s="178"/>
      <c r="D227" s="178"/>
      <c r="E227" s="171" t="s">
        <v>119</v>
      </c>
      <c r="F227" s="172" t="s">
        <v>130</v>
      </c>
      <c r="G227" s="290"/>
      <c r="H227" s="543"/>
      <c r="I227" s="544"/>
      <c r="J227" s="172"/>
      <c r="K227" s="288">
        <v>0</v>
      </c>
      <c r="L227" s="145" t="s">
        <v>613</v>
      </c>
      <c r="M227" s="176" t="s">
        <v>614</v>
      </c>
      <c r="O227" s="265"/>
      <c r="P227" s="223"/>
    </row>
    <row r="228" spans="1:16" x14ac:dyDescent="0.25">
      <c r="A228" s="178" t="s">
        <v>141</v>
      </c>
      <c r="B228" s="178"/>
      <c r="C228" s="178"/>
      <c r="D228" s="178"/>
      <c r="E228" s="171" t="s">
        <v>142</v>
      </c>
      <c r="F228" s="172" t="s">
        <v>130</v>
      </c>
      <c r="G228" s="290"/>
      <c r="H228" s="543"/>
      <c r="I228" s="544"/>
      <c r="J228" s="172"/>
      <c r="K228" s="288">
        <v>0</v>
      </c>
      <c r="L228" s="145" t="s">
        <v>613</v>
      </c>
      <c r="M228" s="176" t="s">
        <v>614</v>
      </c>
      <c r="O228" s="265"/>
      <c r="P228" s="223"/>
    </row>
    <row r="229" spans="1:16" x14ac:dyDescent="0.25">
      <c r="A229" s="178" t="s">
        <v>143</v>
      </c>
      <c r="B229" s="178"/>
      <c r="C229" s="178"/>
      <c r="D229" s="178"/>
      <c r="E229" s="171" t="s">
        <v>144</v>
      </c>
      <c r="F229" s="172" t="s">
        <v>130</v>
      </c>
      <c r="G229" s="290"/>
      <c r="H229" s="543"/>
      <c r="I229" s="544"/>
      <c r="J229" s="172"/>
      <c r="K229" s="288">
        <v>0</v>
      </c>
      <c r="L229" s="145" t="s">
        <v>613</v>
      </c>
      <c r="M229" s="176" t="s">
        <v>614</v>
      </c>
      <c r="O229" s="265"/>
      <c r="P229" s="223"/>
    </row>
    <row r="230" spans="1:16" x14ac:dyDescent="0.25">
      <c r="A230" s="178" t="s">
        <v>139</v>
      </c>
      <c r="B230" s="178"/>
      <c r="C230" s="178"/>
      <c r="D230" s="178"/>
      <c r="E230" s="171" t="s">
        <v>140</v>
      </c>
      <c r="F230" s="172" t="s">
        <v>130</v>
      </c>
      <c r="G230" s="290"/>
      <c r="H230" s="545"/>
      <c r="I230" s="546"/>
      <c r="J230" s="172"/>
      <c r="K230" s="288">
        <v>0</v>
      </c>
      <c r="L230" s="145" t="s">
        <v>613</v>
      </c>
      <c r="M230" s="176" t="s">
        <v>614</v>
      </c>
      <c r="O230" s="265"/>
      <c r="P230" s="223"/>
    </row>
    <row r="231" spans="1:16" x14ac:dyDescent="0.25">
      <c r="A231" s="147"/>
      <c r="B231" s="178"/>
      <c r="C231" s="178"/>
      <c r="D231" s="178"/>
      <c r="E231" s="50" t="s">
        <v>145</v>
      </c>
      <c r="F231" s="151"/>
      <c r="G231" s="292"/>
      <c r="H231" s="23"/>
      <c r="I231" s="150"/>
      <c r="J231" s="23"/>
      <c r="K231" s="131"/>
      <c r="L231" s="156"/>
      <c r="M231" s="155"/>
      <c r="O231" s="265"/>
      <c r="P231" s="223"/>
    </row>
    <row r="232" spans="1:16" x14ac:dyDescent="0.25">
      <c r="A232" s="147" t="s">
        <v>199</v>
      </c>
      <c r="B232" s="178"/>
      <c r="C232" s="178"/>
      <c r="D232" s="178"/>
      <c r="E232" s="148"/>
      <c r="F232" s="151"/>
      <c r="G232" s="292"/>
      <c r="H232" s="23"/>
      <c r="I232" s="150"/>
      <c r="J232" s="23"/>
      <c r="K232" s="131"/>
      <c r="L232" s="156"/>
      <c r="M232" s="155"/>
      <c r="O232" s="265"/>
      <c r="P232" s="223"/>
    </row>
    <row r="233" spans="1:16" x14ac:dyDescent="0.25">
      <c r="A233" s="178" t="s">
        <v>147</v>
      </c>
      <c r="B233" s="178"/>
      <c r="C233" s="178"/>
      <c r="D233" s="178"/>
      <c r="E233" s="171" t="s">
        <v>148</v>
      </c>
      <c r="F233" s="172" t="s">
        <v>130</v>
      </c>
      <c r="G233" s="290"/>
      <c r="H233" s="55"/>
      <c r="I233" s="336"/>
      <c r="J233" s="172"/>
      <c r="K233" s="308">
        <v>0</v>
      </c>
      <c r="L233" s="145" t="s">
        <v>613</v>
      </c>
      <c r="M233" s="176" t="s">
        <v>614</v>
      </c>
      <c r="O233" s="265"/>
      <c r="P233" s="223"/>
    </row>
    <row r="234" spans="1:16" x14ac:dyDescent="0.25">
      <c r="A234" s="178" t="s">
        <v>150</v>
      </c>
      <c r="B234" s="178"/>
      <c r="C234" s="178"/>
      <c r="D234" s="178"/>
      <c r="E234" s="171" t="s">
        <v>151</v>
      </c>
      <c r="F234" s="172" t="s">
        <v>130</v>
      </c>
      <c r="G234" s="290"/>
      <c r="H234" s="56"/>
      <c r="I234" s="337"/>
      <c r="J234" s="172"/>
      <c r="K234" s="308">
        <v>0</v>
      </c>
      <c r="L234" s="145" t="s">
        <v>613</v>
      </c>
      <c r="M234" s="176" t="s">
        <v>614</v>
      </c>
      <c r="O234" s="265"/>
      <c r="P234" s="223"/>
    </row>
    <row r="235" spans="1:16" ht="15" customHeight="1" x14ac:dyDescent="0.25">
      <c r="A235" s="178" t="s">
        <v>152</v>
      </c>
      <c r="B235" s="178"/>
      <c r="C235" s="178"/>
      <c r="D235" s="178"/>
      <c r="E235" s="171" t="s">
        <v>153</v>
      </c>
      <c r="F235" s="172" t="s">
        <v>130</v>
      </c>
      <c r="G235" s="290"/>
      <c r="H235" s="543" t="s">
        <v>200</v>
      </c>
      <c r="I235" s="544"/>
      <c r="J235" s="172"/>
      <c r="K235" s="308">
        <v>0</v>
      </c>
      <c r="L235" s="145" t="s">
        <v>613</v>
      </c>
      <c r="M235" s="176" t="s">
        <v>614</v>
      </c>
      <c r="O235" s="265"/>
      <c r="P235" s="223"/>
    </row>
    <row r="236" spans="1:16" x14ac:dyDescent="0.25">
      <c r="A236" s="178" t="s">
        <v>155</v>
      </c>
      <c r="B236" s="178"/>
      <c r="C236" s="178"/>
      <c r="D236" s="178"/>
      <c r="E236" s="171" t="s">
        <v>156</v>
      </c>
      <c r="F236" s="172" t="s">
        <v>130</v>
      </c>
      <c r="G236" s="290"/>
      <c r="H236" s="543"/>
      <c r="I236" s="544"/>
      <c r="J236" s="172"/>
      <c r="K236" s="308">
        <v>0</v>
      </c>
      <c r="L236" s="145" t="s">
        <v>613</v>
      </c>
      <c r="M236" s="176" t="s">
        <v>614</v>
      </c>
      <c r="O236" s="265"/>
      <c r="P236" s="223"/>
    </row>
    <row r="237" spans="1:16" x14ac:dyDescent="0.25">
      <c r="A237" s="137" t="s">
        <v>201</v>
      </c>
      <c r="B237" s="138"/>
      <c r="C237" s="138"/>
      <c r="D237" s="138"/>
      <c r="E237" s="57" t="s">
        <v>604</v>
      </c>
      <c r="F237" s="58" t="s">
        <v>130</v>
      </c>
      <c r="G237" s="290"/>
      <c r="H237" s="543"/>
      <c r="I237" s="544"/>
      <c r="J237" s="58">
        <v>4000</v>
      </c>
      <c r="K237" s="308">
        <v>0</v>
      </c>
      <c r="L237" s="145" t="s">
        <v>613</v>
      </c>
      <c r="M237" s="176" t="s">
        <v>614</v>
      </c>
      <c r="O237" s="265"/>
      <c r="P237" s="223"/>
    </row>
    <row r="238" spans="1:16" x14ac:dyDescent="0.25">
      <c r="A238" s="137" t="s">
        <v>202</v>
      </c>
      <c r="B238" s="138"/>
      <c r="C238" s="138"/>
      <c r="D238" s="138"/>
      <c r="E238" s="57" t="s">
        <v>151</v>
      </c>
      <c r="F238" s="58" t="s">
        <v>130</v>
      </c>
      <c r="G238" s="290"/>
      <c r="H238" s="543"/>
      <c r="I238" s="544"/>
      <c r="J238" s="58">
        <v>4000</v>
      </c>
      <c r="K238" s="308">
        <v>0</v>
      </c>
      <c r="L238" s="145" t="s">
        <v>613</v>
      </c>
      <c r="M238" s="176" t="s">
        <v>614</v>
      </c>
      <c r="O238" s="265"/>
      <c r="P238" s="223"/>
    </row>
    <row r="239" spans="1:16" x14ac:dyDescent="0.25">
      <c r="A239" s="137" t="s">
        <v>203</v>
      </c>
      <c r="B239" s="138"/>
      <c r="C239" s="138"/>
      <c r="D239" s="138"/>
      <c r="E239" s="57" t="s">
        <v>148</v>
      </c>
      <c r="F239" s="58" t="s">
        <v>130</v>
      </c>
      <c r="G239" s="290"/>
      <c r="H239" s="543"/>
      <c r="I239" s="544"/>
      <c r="J239" s="58">
        <v>4000</v>
      </c>
      <c r="K239" s="308">
        <v>0</v>
      </c>
      <c r="L239" s="145" t="s">
        <v>613</v>
      </c>
      <c r="M239" s="176" t="s">
        <v>614</v>
      </c>
      <c r="O239" s="265"/>
      <c r="P239" s="223"/>
    </row>
    <row r="240" spans="1:16" x14ac:dyDescent="0.25">
      <c r="A240" s="137" t="s">
        <v>204</v>
      </c>
      <c r="B240" s="138"/>
      <c r="C240" s="138"/>
      <c r="D240" s="138"/>
      <c r="E240" s="57" t="s">
        <v>148</v>
      </c>
      <c r="F240" s="58" t="s">
        <v>130</v>
      </c>
      <c r="G240" s="290"/>
      <c r="H240" s="543"/>
      <c r="I240" s="544"/>
      <c r="J240" s="59">
        <v>4000</v>
      </c>
      <c r="K240" s="308">
        <v>0</v>
      </c>
      <c r="L240" s="145" t="s">
        <v>613</v>
      </c>
      <c r="M240" s="176" t="s">
        <v>614</v>
      </c>
      <c r="O240" s="265"/>
      <c r="P240" s="223"/>
    </row>
    <row r="241" spans="1:16" x14ac:dyDescent="0.25">
      <c r="A241" s="137" t="s">
        <v>205</v>
      </c>
      <c r="B241" s="138"/>
      <c r="C241" s="138"/>
      <c r="D241" s="138"/>
      <c r="E241" s="57" t="s">
        <v>206</v>
      </c>
      <c r="F241" s="58" t="s">
        <v>130</v>
      </c>
      <c r="G241" s="290"/>
      <c r="H241" s="543"/>
      <c r="I241" s="544"/>
      <c r="J241" s="59">
        <v>4000</v>
      </c>
      <c r="K241" s="308">
        <v>0</v>
      </c>
      <c r="L241" s="145" t="s">
        <v>613</v>
      </c>
      <c r="M241" s="176" t="s">
        <v>614</v>
      </c>
      <c r="O241" s="265"/>
      <c r="P241" s="223"/>
    </row>
    <row r="242" spans="1:16" x14ac:dyDescent="0.25">
      <c r="A242" s="137" t="s">
        <v>207</v>
      </c>
      <c r="B242" s="138"/>
      <c r="C242" s="138"/>
      <c r="D242" s="138"/>
      <c r="E242" s="57" t="s">
        <v>208</v>
      </c>
      <c r="F242" s="58" t="s">
        <v>130</v>
      </c>
      <c r="G242" s="290"/>
      <c r="H242" s="545"/>
      <c r="I242" s="546"/>
      <c r="J242" s="59">
        <v>4000</v>
      </c>
      <c r="K242" s="308">
        <v>0</v>
      </c>
      <c r="L242" s="145" t="s">
        <v>613</v>
      </c>
      <c r="M242" s="176" t="s">
        <v>614</v>
      </c>
      <c r="O242" s="265"/>
      <c r="P242" s="223"/>
    </row>
    <row r="243" spans="1:16" x14ac:dyDescent="0.25">
      <c r="A243" s="178"/>
      <c r="B243" s="178"/>
      <c r="C243" s="178"/>
      <c r="D243" s="178"/>
      <c r="E243" s="50" t="s">
        <v>163</v>
      </c>
      <c r="F243" s="151"/>
      <c r="G243" s="292"/>
      <c r="H243" s="23"/>
      <c r="I243" s="150"/>
      <c r="J243" s="23"/>
      <c r="K243" s="131"/>
      <c r="L243" s="156"/>
      <c r="M243" s="155"/>
      <c r="O243" s="265"/>
      <c r="P243" s="223"/>
    </row>
    <row r="244" spans="1:16" x14ac:dyDescent="0.25">
      <c r="A244" s="178"/>
      <c r="B244" s="178"/>
      <c r="C244" s="178"/>
      <c r="D244" s="148"/>
      <c r="E244" s="148"/>
      <c r="F244" s="22"/>
      <c r="G244" s="292"/>
      <c r="H244" s="23"/>
      <c r="I244" s="333"/>
      <c r="J244" s="23"/>
      <c r="K244" s="131"/>
      <c r="L244" s="156"/>
      <c r="M244" s="155"/>
      <c r="O244" s="265"/>
      <c r="P244" s="223"/>
    </row>
    <row r="245" spans="1:16" x14ac:dyDescent="0.25">
      <c r="A245" s="147" t="s">
        <v>209</v>
      </c>
      <c r="B245" s="178"/>
      <c r="C245" s="178"/>
      <c r="D245" s="178"/>
      <c r="E245" s="148"/>
      <c r="F245" s="151"/>
      <c r="G245" s="292"/>
      <c r="H245" s="23"/>
      <c r="I245" s="150"/>
      <c r="J245" s="23"/>
      <c r="K245" s="131"/>
      <c r="L245" s="156"/>
      <c r="M245" s="155"/>
      <c r="O245" s="265"/>
      <c r="P245" s="223"/>
    </row>
    <row r="246" spans="1:16" x14ac:dyDescent="0.25">
      <c r="A246" s="178" t="s">
        <v>165</v>
      </c>
      <c r="B246" s="178"/>
      <c r="C246" s="178"/>
      <c r="D246" s="178"/>
      <c r="E246" s="171" t="s">
        <v>166</v>
      </c>
      <c r="F246" s="172" t="s">
        <v>149</v>
      </c>
      <c r="G246" s="290"/>
      <c r="H246" s="174">
        <v>500</v>
      </c>
      <c r="I246" s="295"/>
      <c r="J246" s="174">
        <v>2500</v>
      </c>
      <c r="K246" s="308">
        <v>0</v>
      </c>
      <c r="L246" s="145" t="s">
        <v>613</v>
      </c>
      <c r="M246" s="176" t="s">
        <v>614</v>
      </c>
      <c r="O246" s="265"/>
      <c r="P246" s="223"/>
    </row>
    <row r="247" spans="1:16" x14ac:dyDescent="0.25">
      <c r="A247" s="178" t="s">
        <v>88</v>
      </c>
      <c r="B247" s="178"/>
      <c r="C247" s="178"/>
      <c r="D247" s="178"/>
      <c r="E247" s="171" t="s">
        <v>167</v>
      </c>
      <c r="F247" s="172" t="s">
        <v>149</v>
      </c>
      <c r="G247" s="290"/>
      <c r="H247" s="174">
        <v>500</v>
      </c>
      <c r="I247" s="295"/>
      <c r="J247" s="174">
        <v>2500</v>
      </c>
      <c r="K247" s="308">
        <v>0</v>
      </c>
      <c r="L247" s="145" t="s">
        <v>613</v>
      </c>
      <c r="M247" s="176" t="s">
        <v>614</v>
      </c>
      <c r="O247" s="265"/>
      <c r="P247" s="223"/>
    </row>
    <row r="248" spans="1:16" x14ac:dyDescent="0.25">
      <c r="A248" s="178" t="s">
        <v>168</v>
      </c>
      <c r="B248" s="178"/>
      <c r="C248" s="178"/>
      <c r="D248" s="178"/>
      <c r="E248" s="171" t="s">
        <v>169</v>
      </c>
      <c r="F248" s="172" t="s">
        <v>149</v>
      </c>
      <c r="G248" s="290"/>
      <c r="H248" s="174">
        <v>500</v>
      </c>
      <c r="I248" s="295"/>
      <c r="J248" s="174">
        <v>2500</v>
      </c>
      <c r="K248" s="308">
        <v>0</v>
      </c>
      <c r="L248" s="145" t="s">
        <v>613</v>
      </c>
      <c r="M248" s="176" t="s">
        <v>614</v>
      </c>
      <c r="O248" s="265"/>
      <c r="P248" s="223"/>
    </row>
    <row r="249" spans="1:16" x14ac:dyDescent="0.25">
      <c r="A249" s="178" t="s">
        <v>170</v>
      </c>
      <c r="B249" s="178"/>
      <c r="C249" s="178"/>
      <c r="D249" s="178"/>
      <c r="E249" s="171" t="s">
        <v>171</v>
      </c>
      <c r="F249" s="172" t="s">
        <v>149</v>
      </c>
      <c r="G249" s="290"/>
      <c r="H249" s="174">
        <v>500</v>
      </c>
      <c r="I249" s="295"/>
      <c r="J249" s="174">
        <v>2500</v>
      </c>
      <c r="K249" s="308">
        <v>0</v>
      </c>
      <c r="L249" s="145" t="s">
        <v>613</v>
      </c>
      <c r="M249" s="176" t="s">
        <v>614</v>
      </c>
      <c r="O249" s="265"/>
      <c r="P249" s="223"/>
    </row>
    <row r="250" spans="1:16" x14ac:dyDescent="0.25">
      <c r="A250" s="178" t="s">
        <v>172</v>
      </c>
      <c r="B250" s="178"/>
      <c r="C250" s="178"/>
      <c r="D250" s="178"/>
      <c r="E250" s="171" t="s">
        <v>173</v>
      </c>
      <c r="F250" s="172" t="s">
        <v>149</v>
      </c>
      <c r="G250" s="290"/>
      <c r="H250" s="174">
        <v>500</v>
      </c>
      <c r="I250" s="295"/>
      <c r="J250" s="174">
        <v>2500</v>
      </c>
      <c r="K250" s="308">
        <v>0</v>
      </c>
      <c r="L250" s="145" t="s">
        <v>613</v>
      </c>
      <c r="M250" s="176" t="s">
        <v>614</v>
      </c>
      <c r="O250" s="265"/>
      <c r="P250" s="223"/>
    </row>
    <row r="251" spans="1:16" x14ac:dyDescent="0.25">
      <c r="A251" s="178"/>
      <c r="B251" s="178"/>
      <c r="C251" s="178"/>
      <c r="D251" s="178"/>
      <c r="E251" s="148"/>
      <c r="F251" s="22"/>
      <c r="G251" s="292"/>
      <c r="H251" s="23"/>
      <c r="I251" s="333"/>
      <c r="J251" s="23"/>
      <c r="K251" s="131"/>
      <c r="L251" s="156"/>
      <c r="M251" s="155"/>
      <c r="O251" s="265"/>
      <c r="P251" s="223"/>
    </row>
    <row r="252" spans="1:16" x14ac:dyDescent="0.25">
      <c r="A252" s="178"/>
      <c r="B252" s="178"/>
      <c r="C252" s="178"/>
      <c r="D252" s="178"/>
      <c r="E252" s="148"/>
      <c r="F252" s="22"/>
      <c r="G252" s="292"/>
      <c r="H252" s="23"/>
      <c r="I252" s="333"/>
      <c r="J252" s="23"/>
      <c r="K252" s="131"/>
      <c r="L252" s="156"/>
      <c r="M252" s="155"/>
      <c r="O252" s="265"/>
      <c r="P252" s="223"/>
    </row>
    <row r="253" spans="1:16" x14ac:dyDescent="0.25">
      <c r="A253" s="147" t="s">
        <v>210</v>
      </c>
      <c r="B253" s="178"/>
      <c r="C253" s="178"/>
      <c r="D253" s="178"/>
      <c r="E253" s="148"/>
      <c r="F253" s="151"/>
      <c r="G253" s="292"/>
      <c r="H253" s="23"/>
      <c r="I253" s="150"/>
      <c r="J253" s="23"/>
      <c r="K253" s="131"/>
      <c r="L253" s="156"/>
      <c r="M253" s="155"/>
      <c r="O253" s="265"/>
      <c r="P253" s="223"/>
    </row>
    <row r="254" spans="1:16" x14ac:dyDescent="0.25">
      <c r="A254" s="178" t="s">
        <v>177</v>
      </c>
      <c r="B254" s="178"/>
      <c r="C254" s="178"/>
      <c r="D254" s="178"/>
      <c r="E254" s="148"/>
      <c r="F254" s="151"/>
      <c r="G254" s="292"/>
      <c r="H254" s="23"/>
      <c r="I254" s="150"/>
      <c r="J254" s="23"/>
      <c r="K254" s="131"/>
      <c r="L254" s="156"/>
      <c r="M254" s="155"/>
      <c r="O254" s="265"/>
      <c r="P254" s="223"/>
    </row>
    <row r="255" spans="1:16" x14ac:dyDescent="0.25">
      <c r="A255" s="178" t="s">
        <v>178</v>
      </c>
      <c r="B255" s="178"/>
      <c r="C255" s="178"/>
      <c r="D255" s="178"/>
      <c r="E255" s="171" t="s">
        <v>171</v>
      </c>
      <c r="F255" s="172" t="s">
        <v>149</v>
      </c>
      <c r="G255" s="290"/>
      <c r="H255" s="174">
        <v>500</v>
      </c>
      <c r="I255" s="295"/>
      <c r="J255" s="174">
        <v>2500</v>
      </c>
      <c r="K255" s="308">
        <v>0</v>
      </c>
      <c r="L255" s="145" t="s">
        <v>613</v>
      </c>
      <c r="M255" s="176" t="s">
        <v>614</v>
      </c>
      <c r="O255" s="265"/>
      <c r="P255" s="223"/>
    </row>
    <row r="256" spans="1:16" x14ac:dyDescent="0.25">
      <c r="A256" s="178" t="s">
        <v>179</v>
      </c>
      <c r="B256" s="178"/>
      <c r="C256" s="178"/>
      <c r="D256" s="178"/>
      <c r="E256" s="171" t="s">
        <v>173</v>
      </c>
      <c r="F256" s="172" t="s">
        <v>149</v>
      </c>
      <c r="G256" s="290"/>
      <c r="H256" s="174">
        <v>500</v>
      </c>
      <c r="I256" s="295"/>
      <c r="J256" s="174">
        <v>2500</v>
      </c>
      <c r="K256" s="308">
        <v>0</v>
      </c>
      <c r="L256" s="145" t="s">
        <v>613</v>
      </c>
      <c r="M256" s="176" t="s">
        <v>614</v>
      </c>
      <c r="O256" s="265"/>
      <c r="P256" s="223"/>
    </row>
    <row r="257" spans="1:16" x14ac:dyDescent="0.25">
      <c r="A257" s="178" t="s">
        <v>180</v>
      </c>
      <c r="B257" s="178"/>
      <c r="C257" s="178"/>
      <c r="D257" s="178"/>
      <c r="E257" s="171" t="s">
        <v>181</v>
      </c>
      <c r="F257" s="172" t="s">
        <v>149</v>
      </c>
      <c r="G257" s="290"/>
      <c r="H257" s="174">
        <v>500</v>
      </c>
      <c r="I257" s="295"/>
      <c r="J257" s="174">
        <v>2500</v>
      </c>
      <c r="K257" s="308">
        <v>0</v>
      </c>
      <c r="L257" s="145" t="s">
        <v>613</v>
      </c>
      <c r="M257" s="176" t="s">
        <v>614</v>
      </c>
      <c r="O257" s="265"/>
      <c r="P257" s="223"/>
    </row>
    <row r="258" spans="1:16" x14ac:dyDescent="0.25">
      <c r="A258" s="178" t="s">
        <v>182</v>
      </c>
      <c r="B258" s="178"/>
      <c r="C258" s="178"/>
      <c r="D258" s="178"/>
      <c r="E258" s="171" t="s">
        <v>183</v>
      </c>
      <c r="F258" s="172" t="s">
        <v>149</v>
      </c>
      <c r="G258" s="290"/>
      <c r="H258" s="174">
        <v>500</v>
      </c>
      <c r="I258" s="295"/>
      <c r="J258" s="174">
        <v>2500</v>
      </c>
      <c r="K258" s="308">
        <v>0</v>
      </c>
      <c r="L258" s="145" t="s">
        <v>613</v>
      </c>
      <c r="M258" s="176" t="s">
        <v>614</v>
      </c>
      <c r="O258" s="265"/>
      <c r="P258" s="223"/>
    </row>
    <row r="259" spans="1:16" x14ac:dyDescent="0.25">
      <c r="A259" s="178" t="s">
        <v>186</v>
      </c>
      <c r="B259" s="178"/>
      <c r="C259" s="178"/>
      <c r="D259" s="178"/>
      <c r="E259" s="148"/>
      <c r="F259" s="178"/>
      <c r="G259" s="285"/>
      <c r="H259" s="178"/>
      <c r="I259" s="165"/>
      <c r="J259" s="178"/>
      <c r="K259" s="308">
        <v>0</v>
      </c>
      <c r="L259" s="145"/>
      <c r="M259" s="133"/>
      <c r="O259" s="265"/>
      <c r="P259" s="223"/>
    </row>
    <row r="260" spans="1:16" x14ac:dyDescent="0.25">
      <c r="A260" s="178" t="s">
        <v>187</v>
      </c>
      <c r="B260" s="178"/>
      <c r="C260" s="178"/>
      <c r="D260" s="178"/>
      <c r="E260" s="171" t="s">
        <v>188</v>
      </c>
      <c r="F260" s="172" t="s">
        <v>121</v>
      </c>
      <c r="G260" s="290"/>
      <c r="H260" s="174">
        <v>100</v>
      </c>
      <c r="I260" s="295"/>
      <c r="J260" s="174">
        <v>200</v>
      </c>
      <c r="K260" s="308">
        <v>0</v>
      </c>
      <c r="L260" s="145" t="s">
        <v>613</v>
      </c>
      <c r="M260" s="176" t="s">
        <v>614</v>
      </c>
      <c r="O260" s="265"/>
      <c r="P260" s="223"/>
    </row>
    <row r="261" spans="1:16" x14ac:dyDescent="0.25">
      <c r="A261" s="178" t="s">
        <v>189</v>
      </c>
      <c r="B261" s="178"/>
      <c r="C261" s="178"/>
      <c r="D261" s="178"/>
      <c r="E261" s="148"/>
      <c r="F261" s="22"/>
      <c r="G261" s="292"/>
      <c r="H261" s="23"/>
      <c r="I261" s="333"/>
      <c r="J261" s="23"/>
      <c r="K261" s="131"/>
      <c r="L261" s="156"/>
      <c r="M261" s="155"/>
      <c r="O261" s="265"/>
      <c r="P261" s="223"/>
    </row>
    <row r="262" spans="1:16" x14ac:dyDescent="0.25">
      <c r="A262" s="178"/>
      <c r="B262" s="178"/>
      <c r="C262" s="178"/>
      <c r="D262" s="178"/>
      <c r="E262" s="148"/>
      <c r="F262" s="22"/>
      <c r="G262" s="292"/>
      <c r="H262" s="23"/>
      <c r="I262" s="333"/>
      <c r="J262" s="23"/>
      <c r="K262" s="131"/>
      <c r="L262" s="156"/>
      <c r="M262" s="155"/>
      <c r="O262" s="265"/>
      <c r="P262" s="223"/>
    </row>
    <row r="263" spans="1:16" x14ac:dyDescent="0.25">
      <c r="A263" s="147" t="s">
        <v>211</v>
      </c>
      <c r="B263" s="178"/>
      <c r="C263" s="178"/>
      <c r="D263" s="178"/>
      <c r="E263" s="148"/>
      <c r="F263" s="151"/>
      <c r="G263" s="292"/>
      <c r="H263" s="23"/>
      <c r="I263" s="150"/>
      <c r="J263" s="23"/>
      <c r="K263" s="131"/>
      <c r="L263" s="156"/>
      <c r="M263" s="155"/>
      <c r="O263" s="265"/>
      <c r="P263" s="223"/>
    </row>
    <row r="264" spans="1:16" x14ac:dyDescent="0.25">
      <c r="A264" s="178" t="s">
        <v>147</v>
      </c>
      <c r="B264" s="178"/>
      <c r="C264" s="178"/>
      <c r="D264" s="178"/>
      <c r="E264" s="171" t="s">
        <v>148</v>
      </c>
      <c r="F264" s="172" t="s">
        <v>149</v>
      </c>
      <c r="G264" s="290"/>
      <c r="H264" s="60">
        <v>2500</v>
      </c>
      <c r="I264" s="295"/>
      <c r="J264" s="174">
        <v>2500</v>
      </c>
      <c r="K264" s="308">
        <v>0</v>
      </c>
      <c r="L264" s="145" t="s">
        <v>613</v>
      </c>
      <c r="M264" s="176" t="s">
        <v>614</v>
      </c>
      <c r="O264" s="265"/>
      <c r="P264" s="223"/>
    </row>
    <row r="265" spans="1:16" x14ac:dyDescent="0.25">
      <c r="A265" s="178" t="s">
        <v>150</v>
      </c>
      <c r="B265" s="178"/>
      <c r="C265" s="178"/>
      <c r="D265" s="178"/>
      <c r="E265" s="171" t="s">
        <v>151</v>
      </c>
      <c r="F265" s="172" t="s">
        <v>149</v>
      </c>
      <c r="G265" s="290"/>
      <c r="H265" s="60">
        <v>2500</v>
      </c>
      <c r="I265" s="295"/>
      <c r="J265" s="174">
        <v>2500</v>
      </c>
      <c r="K265" s="308">
        <v>0</v>
      </c>
      <c r="L265" s="145" t="s">
        <v>613</v>
      </c>
      <c r="M265" s="176" t="s">
        <v>614</v>
      </c>
      <c r="O265" s="265"/>
      <c r="P265" s="223"/>
    </row>
    <row r="266" spans="1:16" x14ac:dyDescent="0.25">
      <c r="A266" s="178" t="s">
        <v>152</v>
      </c>
      <c r="B266" s="178"/>
      <c r="C266" s="178"/>
      <c r="D266" s="178"/>
      <c r="E266" s="171" t="s">
        <v>153</v>
      </c>
      <c r="F266" s="172" t="s">
        <v>149</v>
      </c>
      <c r="G266" s="290"/>
      <c r="H266" s="175" t="s">
        <v>192</v>
      </c>
      <c r="I266" s="291"/>
      <c r="J266" s="174">
        <v>2500</v>
      </c>
      <c r="K266" s="308">
        <v>0</v>
      </c>
      <c r="L266" s="145" t="s">
        <v>613</v>
      </c>
      <c r="M266" s="176" t="s">
        <v>614</v>
      </c>
      <c r="O266" s="265"/>
      <c r="P266" s="223"/>
    </row>
    <row r="267" spans="1:16" x14ac:dyDescent="0.25">
      <c r="A267" s="178" t="s">
        <v>155</v>
      </c>
      <c r="B267" s="178"/>
      <c r="C267" s="178"/>
      <c r="D267" s="178"/>
      <c r="E267" s="171" t="s">
        <v>156</v>
      </c>
      <c r="F267" s="172" t="s">
        <v>149</v>
      </c>
      <c r="G267" s="290"/>
      <c r="H267" s="175" t="s">
        <v>192</v>
      </c>
      <c r="I267" s="291"/>
      <c r="J267" s="174">
        <v>2500</v>
      </c>
      <c r="K267" s="308">
        <v>0</v>
      </c>
      <c r="L267" s="145" t="s">
        <v>613</v>
      </c>
      <c r="M267" s="176" t="s">
        <v>614</v>
      </c>
      <c r="O267" s="265"/>
      <c r="P267" s="223"/>
    </row>
    <row r="268" spans="1:16" x14ac:dyDescent="0.25">
      <c r="A268" s="178"/>
      <c r="B268" s="178"/>
      <c r="C268" s="178"/>
      <c r="D268" s="178"/>
      <c r="E268" s="148"/>
      <c r="F268" s="22"/>
      <c r="G268" s="318"/>
      <c r="H268" s="34"/>
      <c r="I268" s="333"/>
      <c r="J268" s="34"/>
      <c r="K268" s="320"/>
      <c r="L268" s="139"/>
      <c r="M268" s="135"/>
      <c r="O268" s="265"/>
      <c r="P268" s="223"/>
    </row>
    <row r="269" spans="1:16" x14ac:dyDescent="0.25">
      <c r="A269" s="147"/>
      <c r="B269" s="178"/>
      <c r="C269" s="178"/>
      <c r="D269" s="178"/>
      <c r="E269" s="148"/>
      <c r="F269" s="151"/>
      <c r="G269" s="292"/>
      <c r="H269" s="23"/>
      <c r="I269" s="150"/>
      <c r="J269" s="23"/>
      <c r="K269" s="131"/>
      <c r="L269" s="156"/>
      <c r="M269" s="155"/>
      <c r="O269" s="265"/>
      <c r="P269" s="223"/>
    </row>
    <row r="270" spans="1:16" x14ac:dyDescent="0.25">
      <c r="A270" s="147" t="s">
        <v>212</v>
      </c>
      <c r="B270" s="178"/>
      <c r="C270" s="178"/>
      <c r="D270" s="178"/>
      <c r="E270" s="148"/>
      <c r="F270" s="151"/>
      <c r="G270" s="292"/>
      <c r="H270" s="23"/>
      <c r="I270" s="150"/>
      <c r="J270" s="23"/>
      <c r="K270" s="131"/>
      <c r="L270" s="156"/>
      <c r="M270" s="155"/>
      <c r="O270" s="265"/>
      <c r="P270" s="223"/>
    </row>
    <row r="271" spans="1:16" x14ac:dyDescent="0.25">
      <c r="A271" s="147" t="s">
        <v>819</v>
      </c>
      <c r="B271" s="178"/>
      <c r="C271" s="178"/>
      <c r="D271" s="178"/>
      <c r="E271" s="148"/>
      <c r="F271" s="151"/>
      <c r="G271" s="292"/>
      <c r="H271" s="23"/>
      <c r="I271" s="150"/>
      <c r="J271" s="23"/>
      <c r="K271" s="131"/>
      <c r="L271" s="156"/>
      <c r="M271" s="155"/>
      <c r="O271" s="265"/>
      <c r="P271" s="223"/>
    </row>
    <row r="272" spans="1:16" x14ac:dyDescent="0.25">
      <c r="A272" s="147" t="s">
        <v>213</v>
      </c>
      <c r="B272" s="178"/>
      <c r="C272" s="178"/>
      <c r="D272" s="178"/>
      <c r="E272" s="148"/>
      <c r="F272" s="151"/>
      <c r="G272" s="292"/>
      <c r="H272" s="23"/>
      <c r="I272" s="150"/>
      <c r="J272" s="23"/>
      <c r="K272" s="131"/>
      <c r="L272" s="156"/>
      <c r="M272" s="155"/>
      <c r="O272" s="265"/>
      <c r="P272" s="223"/>
    </row>
    <row r="273" spans="1:16" ht="15" customHeight="1" x14ac:dyDescent="0.25">
      <c r="A273" s="178" t="s">
        <v>88</v>
      </c>
      <c r="B273" s="178"/>
      <c r="C273" s="178"/>
      <c r="D273" s="178"/>
      <c r="E273" s="171" t="s">
        <v>52</v>
      </c>
      <c r="F273" s="172" t="s">
        <v>130</v>
      </c>
      <c r="G273" s="290"/>
      <c r="H273" s="541" t="s">
        <v>154</v>
      </c>
      <c r="I273" s="542"/>
      <c r="J273" s="172"/>
      <c r="K273" s="308">
        <v>0</v>
      </c>
      <c r="L273" s="145" t="s">
        <v>613</v>
      </c>
      <c r="M273" s="176" t="s">
        <v>614</v>
      </c>
      <c r="O273" s="265"/>
      <c r="P273" s="223"/>
    </row>
    <row r="274" spans="1:16" x14ac:dyDescent="0.25">
      <c r="A274" s="178" t="s">
        <v>132</v>
      </c>
      <c r="B274" s="178"/>
      <c r="C274" s="178"/>
      <c r="D274" s="178"/>
      <c r="E274" s="171" t="s">
        <v>52</v>
      </c>
      <c r="F274" s="172" t="s">
        <v>130</v>
      </c>
      <c r="G274" s="290"/>
      <c r="H274" s="543"/>
      <c r="I274" s="544"/>
      <c r="J274" s="172"/>
      <c r="K274" s="308">
        <v>0</v>
      </c>
      <c r="L274" s="145" t="s">
        <v>613</v>
      </c>
      <c r="M274" s="176" t="s">
        <v>614</v>
      </c>
      <c r="O274" s="265"/>
      <c r="P274" s="223"/>
    </row>
    <row r="275" spans="1:16" x14ac:dyDescent="0.25">
      <c r="A275" s="178" t="s">
        <v>112</v>
      </c>
      <c r="B275" s="149"/>
      <c r="C275" s="178"/>
      <c r="D275" s="178"/>
      <c r="E275" s="171" t="s">
        <v>133</v>
      </c>
      <c r="F275" s="172" t="s">
        <v>130</v>
      </c>
      <c r="G275" s="290"/>
      <c r="H275" s="543"/>
      <c r="I275" s="544"/>
      <c r="J275" s="172"/>
      <c r="K275" s="308">
        <v>0</v>
      </c>
      <c r="L275" s="145" t="s">
        <v>613</v>
      </c>
      <c r="M275" s="176" t="s">
        <v>614</v>
      </c>
      <c r="O275" s="265"/>
      <c r="P275" s="223"/>
    </row>
    <row r="276" spans="1:16" x14ac:dyDescent="0.25">
      <c r="A276" s="178" t="s">
        <v>134</v>
      </c>
      <c r="B276" s="193"/>
      <c r="C276" s="147"/>
      <c r="D276" s="147"/>
      <c r="E276" s="171" t="s">
        <v>195</v>
      </c>
      <c r="F276" s="172" t="s">
        <v>130</v>
      </c>
      <c r="G276" s="290"/>
      <c r="H276" s="543"/>
      <c r="I276" s="544"/>
      <c r="J276" s="172"/>
      <c r="K276" s="308">
        <v>0</v>
      </c>
      <c r="L276" s="145" t="s">
        <v>613</v>
      </c>
      <c r="M276" s="176" t="s">
        <v>614</v>
      </c>
      <c r="O276" s="265"/>
      <c r="P276" s="223"/>
    </row>
    <row r="277" spans="1:16" x14ac:dyDescent="0.25">
      <c r="A277" s="178" t="s">
        <v>136</v>
      </c>
      <c r="B277" s="149"/>
      <c r="C277" s="178"/>
      <c r="D277" s="178"/>
      <c r="E277" s="171" t="s">
        <v>137</v>
      </c>
      <c r="F277" s="172" t="s">
        <v>130</v>
      </c>
      <c r="G277" s="290"/>
      <c r="H277" s="543"/>
      <c r="I277" s="544"/>
      <c r="J277" s="172"/>
      <c r="K277" s="308">
        <v>0</v>
      </c>
      <c r="L277" s="145" t="s">
        <v>613</v>
      </c>
      <c r="M277" s="176" t="s">
        <v>614</v>
      </c>
      <c r="O277" s="265"/>
      <c r="P277" s="223"/>
    </row>
    <row r="278" spans="1:16" x14ac:dyDescent="0.25">
      <c r="A278" s="178" t="s">
        <v>138</v>
      </c>
      <c r="B278" s="149"/>
      <c r="C278" s="178"/>
      <c r="D278" s="178"/>
      <c r="E278" s="171" t="s">
        <v>117</v>
      </c>
      <c r="F278" s="172" t="s">
        <v>130</v>
      </c>
      <c r="G278" s="290"/>
      <c r="H278" s="543"/>
      <c r="I278" s="544"/>
      <c r="J278" s="172"/>
      <c r="K278" s="308">
        <v>0</v>
      </c>
      <c r="L278" s="145" t="s">
        <v>613</v>
      </c>
      <c r="M278" s="176" t="s">
        <v>614</v>
      </c>
      <c r="O278" s="265"/>
      <c r="P278" s="223"/>
    </row>
    <row r="279" spans="1:16" x14ac:dyDescent="0.25">
      <c r="A279" s="178" t="s">
        <v>196</v>
      </c>
      <c r="B279" s="149"/>
      <c r="C279" s="178"/>
      <c r="D279" s="178"/>
      <c r="E279" s="171" t="s">
        <v>197</v>
      </c>
      <c r="F279" s="172" t="s">
        <v>130</v>
      </c>
      <c r="G279" s="290"/>
      <c r="H279" s="543"/>
      <c r="I279" s="544"/>
      <c r="J279" s="172"/>
      <c r="K279" s="308">
        <v>0</v>
      </c>
      <c r="L279" s="145" t="s">
        <v>613</v>
      </c>
      <c r="M279" s="176" t="s">
        <v>614</v>
      </c>
      <c r="O279" s="265"/>
      <c r="P279" s="223"/>
    </row>
    <row r="280" spans="1:16" x14ac:dyDescent="0.25">
      <c r="A280" s="178" t="s">
        <v>198</v>
      </c>
      <c r="B280" s="149"/>
      <c r="C280" s="178"/>
      <c r="D280" s="178"/>
      <c r="E280" s="171" t="s">
        <v>119</v>
      </c>
      <c r="F280" s="172" t="s">
        <v>130</v>
      </c>
      <c r="G280" s="290"/>
      <c r="H280" s="543"/>
      <c r="I280" s="544"/>
      <c r="J280" s="172"/>
      <c r="K280" s="308">
        <v>0</v>
      </c>
      <c r="L280" s="145" t="s">
        <v>613</v>
      </c>
      <c r="M280" s="176" t="s">
        <v>614</v>
      </c>
      <c r="O280" s="265"/>
      <c r="P280" s="223"/>
    </row>
    <row r="281" spans="1:16" x14ac:dyDescent="0.25">
      <c r="A281" s="178" t="s">
        <v>139</v>
      </c>
      <c r="B281" s="178"/>
      <c r="C281" s="178"/>
      <c r="D281" s="178"/>
      <c r="E281" s="171" t="s">
        <v>140</v>
      </c>
      <c r="F281" s="172" t="s">
        <v>130</v>
      </c>
      <c r="G281" s="290"/>
      <c r="H281" s="543"/>
      <c r="I281" s="544"/>
      <c r="J281" s="172"/>
      <c r="K281" s="308">
        <v>0</v>
      </c>
      <c r="L281" s="145" t="s">
        <v>613</v>
      </c>
      <c r="M281" s="176" t="s">
        <v>614</v>
      </c>
      <c r="O281" s="265"/>
      <c r="P281" s="223"/>
    </row>
    <row r="282" spans="1:16" x14ac:dyDescent="0.25">
      <c r="A282" s="178" t="s">
        <v>141</v>
      </c>
      <c r="B282" s="178"/>
      <c r="C282" s="178"/>
      <c r="D282" s="178"/>
      <c r="E282" s="171" t="s">
        <v>142</v>
      </c>
      <c r="F282" s="172" t="s">
        <v>130</v>
      </c>
      <c r="G282" s="290"/>
      <c r="H282" s="543"/>
      <c r="I282" s="544"/>
      <c r="J282" s="172"/>
      <c r="K282" s="308">
        <v>0</v>
      </c>
      <c r="L282" s="145" t="s">
        <v>613</v>
      </c>
      <c r="M282" s="176" t="s">
        <v>614</v>
      </c>
      <c r="O282" s="265"/>
      <c r="P282" s="223"/>
    </row>
    <row r="283" spans="1:16" x14ac:dyDescent="0.25">
      <c r="A283" s="178" t="s">
        <v>143</v>
      </c>
      <c r="B283" s="178"/>
      <c r="C283" s="178"/>
      <c r="D283" s="178"/>
      <c r="E283" s="171" t="s">
        <v>144</v>
      </c>
      <c r="F283" s="172" t="s">
        <v>130</v>
      </c>
      <c r="G283" s="290"/>
      <c r="H283" s="545"/>
      <c r="I283" s="546"/>
      <c r="J283" s="172"/>
      <c r="K283" s="308">
        <v>0</v>
      </c>
      <c r="L283" s="145" t="s">
        <v>613</v>
      </c>
      <c r="M283" s="176" t="s">
        <v>614</v>
      </c>
      <c r="O283" s="265"/>
      <c r="P283" s="223"/>
    </row>
    <row r="284" spans="1:16" x14ac:dyDescent="0.25">
      <c r="A284" s="178"/>
      <c r="B284" s="178"/>
      <c r="C284" s="178"/>
      <c r="D284" s="178"/>
      <c r="E284" s="50" t="s">
        <v>145</v>
      </c>
      <c r="F284" s="151"/>
      <c r="G284" s="292"/>
      <c r="H284" s="23"/>
      <c r="I284" s="150"/>
      <c r="J284" s="23"/>
      <c r="K284" s="131"/>
      <c r="L284" s="156"/>
      <c r="M284" s="155"/>
      <c r="O284" s="265"/>
      <c r="P284" s="223"/>
    </row>
    <row r="285" spans="1:16" x14ac:dyDescent="0.25">
      <c r="A285" s="147"/>
      <c r="B285" s="178"/>
      <c r="C285" s="178"/>
      <c r="D285" s="178"/>
      <c r="E285" s="148"/>
      <c r="F285" s="151"/>
      <c r="G285" s="292"/>
      <c r="H285" s="23"/>
      <c r="I285" s="150"/>
      <c r="J285" s="23"/>
      <c r="K285" s="131"/>
      <c r="L285" s="156"/>
      <c r="M285" s="155"/>
      <c r="O285" s="265"/>
      <c r="P285" s="223"/>
    </row>
    <row r="286" spans="1:16" x14ac:dyDescent="0.25">
      <c r="A286" s="147" t="s">
        <v>214</v>
      </c>
      <c r="B286" s="178"/>
      <c r="C286" s="178"/>
      <c r="D286" s="178"/>
      <c r="E286" s="148"/>
      <c r="F286" s="151"/>
      <c r="G286" s="292"/>
      <c r="H286" s="23"/>
      <c r="I286" s="150"/>
      <c r="J286" s="23"/>
      <c r="K286" s="131"/>
      <c r="L286" s="156"/>
      <c r="M286" s="155"/>
      <c r="O286" s="265"/>
      <c r="P286" s="223"/>
    </row>
    <row r="287" spans="1:16" x14ac:dyDescent="0.25">
      <c r="A287" s="178" t="s">
        <v>147</v>
      </c>
      <c r="B287" s="178"/>
      <c r="C287" s="178"/>
      <c r="D287" s="178"/>
      <c r="E287" s="171" t="s">
        <v>148</v>
      </c>
      <c r="F287" s="172" t="s">
        <v>130</v>
      </c>
      <c r="G287" s="290"/>
      <c r="H287" s="51">
        <v>2500</v>
      </c>
      <c r="I287" s="295"/>
      <c r="J287" s="172">
        <v>2500</v>
      </c>
      <c r="K287" s="308">
        <v>0</v>
      </c>
      <c r="L287" s="145" t="s">
        <v>613</v>
      </c>
      <c r="M287" s="176" t="s">
        <v>614</v>
      </c>
      <c r="O287" s="265"/>
      <c r="P287" s="223"/>
    </row>
    <row r="288" spans="1:16" x14ac:dyDescent="0.25">
      <c r="A288" s="178" t="s">
        <v>150</v>
      </c>
      <c r="B288" s="178"/>
      <c r="C288" s="178"/>
      <c r="D288" s="178"/>
      <c r="E288" s="171" t="s">
        <v>151</v>
      </c>
      <c r="F288" s="172" t="s">
        <v>130</v>
      </c>
      <c r="G288" s="290"/>
      <c r="H288" s="51">
        <v>2500</v>
      </c>
      <c r="I288" s="295"/>
      <c r="J288" s="172">
        <v>2500</v>
      </c>
      <c r="K288" s="308">
        <v>0</v>
      </c>
      <c r="L288" s="145" t="s">
        <v>613</v>
      </c>
      <c r="M288" s="176" t="s">
        <v>614</v>
      </c>
      <c r="O288" s="265"/>
      <c r="P288" s="223"/>
    </row>
    <row r="289" spans="1:16" ht="15" customHeight="1" x14ac:dyDescent="0.25">
      <c r="A289" s="178" t="s">
        <v>152</v>
      </c>
      <c r="B289" s="178"/>
      <c r="C289" s="178"/>
      <c r="D289" s="178"/>
      <c r="E289" s="171" t="s">
        <v>153</v>
      </c>
      <c r="F289" s="172" t="s">
        <v>130</v>
      </c>
      <c r="G289" s="290"/>
      <c r="H289" s="548" t="s">
        <v>200</v>
      </c>
      <c r="I289" s="549"/>
      <c r="J289" s="172">
        <v>2500</v>
      </c>
      <c r="K289" s="308">
        <v>0</v>
      </c>
      <c r="L289" s="145" t="s">
        <v>613</v>
      </c>
      <c r="M289" s="176" t="s">
        <v>614</v>
      </c>
      <c r="O289" s="265"/>
      <c r="P289" s="223"/>
    </row>
    <row r="290" spans="1:16" x14ac:dyDescent="0.25">
      <c r="A290" s="178" t="s">
        <v>155</v>
      </c>
      <c r="B290" s="178"/>
      <c r="C290" s="178"/>
      <c r="D290" s="178"/>
      <c r="E290" s="171" t="s">
        <v>156</v>
      </c>
      <c r="F290" s="172" t="s">
        <v>130</v>
      </c>
      <c r="G290" s="290"/>
      <c r="H290" s="550"/>
      <c r="I290" s="551"/>
      <c r="J290" s="172">
        <v>2500</v>
      </c>
      <c r="K290" s="308">
        <v>0</v>
      </c>
      <c r="L290" s="145" t="s">
        <v>613</v>
      </c>
      <c r="M290" s="176" t="s">
        <v>614</v>
      </c>
      <c r="O290" s="265"/>
      <c r="P290" s="223"/>
    </row>
    <row r="291" spans="1:16" x14ac:dyDescent="0.25">
      <c r="A291" s="178" t="s">
        <v>215</v>
      </c>
      <c r="B291" s="138"/>
      <c r="C291" s="138"/>
      <c r="D291" s="138"/>
      <c r="E291" s="57" t="s">
        <v>604</v>
      </c>
      <c r="F291" s="58" t="s">
        <v>130</v>
      </c>
      <c r="G291" s="290"/>
      <c r="H291" s="550"/>
      <c r="I291" s="551"/>
      <c r="J291" s="58">
        <v>4000</v>
      </c>
      <c r="K291" s="308">
        <v>0</v>
      </c>
      <c r="L291" s="145" t="s">
        <v>613</v>
      </c>
      <c r="M291" s="176" t="s">
        <v>614</v>
      </c>
      <c r="O291" s="265"/>
      <c r="P291" s="223"/>
    </row>
    <row r="292" spans="1:16" x14ac:dyDescent="0.25">
      <c r="A292" s="178" t="s">
        <v>216</v>
      </c>
      <c r="B292" s="138"/>
      <c r="C292" s="138"/>
      <c r="D292" s="138"/>
      <c r="E292" s="57" t="s">
        <v>151</v>
      </c>
      <c r="F292" s="58" t="s">
        <v>130</v>
      </c>
      <c r="G292" s="290"/>
      <c r="H292" s="550"/>
      <c r="I292" s="551"/>
      <c r="J292" s="58">
        <v>4000</v>
      </c>
      <c r="K292" s="308">
        <v>0</v>
      </c>
      <c r="L292" s="145" t="s">
        <v>613</v>
      </c>
      <c r="M292" s="176" t="s">
        <v>614</v>
      </c>
      <c r="O292" s="265"/>
      <c r="P292" s="223"/>
    </row>
    <row r="293" spans="1:16" x14ac:dyDescent="0.25">
      <c r="A293" s="178" t="s">
        <v>217</v>
      </c>
      <c r="B293" s="138"/>
      <c r="C293" s="138"/>
      <c r="D293" s="138"/>
      <c r="E293" s="57" t="s">
        <v>148</v>
      </c>
      <c r="F293" s="58" t="s">
        <v>130</v>
      </c>
      <c r="G293" s="290"/>
      <c r="H293" s="550"/>
      <c r="I293" s="551"/>
      <c r="J293" s="58">
        <v>4000</v>
      </c>
      <c r="K293" s="308">
        <v>0</v>
      </c>
      <c r="L293" s="145" t="s">
        <v>613</v>
      </c>
      <c r="M293" s="176" t="s">
        <v>614</v>
      </c>
      <c r="O293" s="265"/>
      <c r="P293" s="223"/>
    </row>
    <row r="294" spans="1:16" x14ac:dyDescent="0.25">
      <c r="A294" s="178" t="s">
        <v>218</v>
      </c>
      <c r="B294" s="138"/>
      <c r="C294" s="138"/>
      <c r="D294" s="138"/>
      <c r="E294" s="57" t="s">
        <v>148</v>
      </c>
      <c r="F294" s="58" t="s">
        <v>130</v>
      </c>
      <c r="G294" s="290"/>
      <c r="H294" s="550"/>
      <c r="I294" s="551"/>
      <c r="J294" s="59">
        <v>4000</v>
      </c>
      <c r="K294" s="308">
        <v>0</v>
      </c>
      <c r="L294" s="145" t="s">
        <v>613</v>
      </c>
      <c r="M294" s="176" t="s">
        <v>614</v>
      </c>
      <c r="O294" s="265"/>
      <c r="P294" s="223"/>
    </row>
    <row r="295" spans="1:16" x14ac:dyDescent="0.25">
      <c r="A295" s="178" t="s">
        <v>219</v>
      </c>
      <c r="B295" s="138"/>
      <c r="C295" s="138"/>
      <c r="D295" s="138"/>
      <c r="E295" s="57" t="s">
        <v>206</v>
      </c>
      <c r="F295" s="58" t="s">
        <v>130</v>
      </c>
      <c r="G295" s="290"/>
      <c r="H295" s="550"/>
      <c r="I295" s="551"/>
      <c r="J295" s="59">
        <v>4000</v>
      </c>
      <c r="K295" s="308">
        <v>0</v>
      </c>
      <c r="L295" s="145" t="s">
        <v>613</v>
      </c>
      <c r="M295" s="176" t="s">
        <v>614</v>
      </c>
      <c r="O295" s="265"/>
      <c r="P295" s="223"/>
    </row>
    <row r="296" spans="1:16" x14ac:dyDescent="0.25">
      <c r="A296" s="178" t="s">
        <v>220</v>
      </c>
      <c r="B296" s="138"/>
      <c r="C296" s="138"/>
      <c r="D296" s="138"/>
      <c r="E296" s="57" t="s">
        <v>208</v>
      </c>
      <c r="F296" s="58" t="s">
        <v>130</v>
      </c>
      <c r="G296" s="290"/>
      <c r="H296" s="552"/>
      <c r="I296" s="553"/>
      <c r="J296" s="59">
        <v>4000</v>
      </c>
      <c r="K296" s="308">
        <v>0</v>
      </c>
      <c r="L296" s="145" t="s">
        <v>613</v>
      </c>
      <c r="M296" s="176" t="s">
        <v>614</v>
      </c>
      <c r="O296" s="265"/>
      <c r="P296" s="223"/>
    </row>
    <row r="297" spans="1:16" x14ac:dyDescent="0.25">
      <c r="A297" s="178"/>
      <c r="B297" s="178"/>
      <c r="C297" s="178"/>
      <c r="D297" s="178"/>
      <c r="E297" s="50" t="s">
        <v>221</v>
      </c>
      <c r="F297" s="50"/>
      <c r="G297" s="292"/>
      <c r="H297" s="23"/>
      <c r="I297" s="150"/>
      <c r="J297" s="23"/>
      <c r="K297" s="131"/>
      <c r="L297" s="156"/>
      <c r="M297" s="155"/>
      <c r="O297" s="265"/>
      <c r="P297" s="223"/>
    </row>
    <row r="298" spans="1:16" x14ac:dyDescent="0.25">
      <c r="A298" s="147" t="s">
        <v>222</v>
      </c>
      <c r="B298" s="178"/>
      <c r="C298" s="178"/>
      <c r="D298" s="178"/>
      <c r="E298" s="148"/>
      <c r="F298" s="151"/>
      <c r="G298" s="292"/>
      <c r="H298" s="23"/>
      <c r="I298" s="150"/>
      <c r="J298" s="23"/>
      <c r="K298" s="131"/>
      <c r="L298" s="156"/>
      <c r="M298" s="155"/>
      <c r="O298" s="265"/>
      <c r="P298" s="223"/>
    </row>
    <row r="299" spans="1:16" x14ac:dyDescent="0.25">
      <c r="A299" s="178" t="s">
        <v>165</v>
      </c>
      <c r="B299" s="178"/>
      <c r="C299" s="178"/>
      <c r="D299" s="178"/>
      <c r="E299" s="171" t="s">
        <v>166</v>
      </c>
      <c r="F299" s="172" t="s">
        <v>149</v>
      </c>
      <c r="G299" s="290">
        <v>24</v>
      </c>
      <c r="H299" s="174">
        <v>500</v>
      </c>
      <c r="I299" s="295">
        <v>1</v>
      </c>
      <c r="J299" s="174">
        <v>2500</v>
      </c>
      <c r="K299" s="308">
        <v>0</v>
      </c>
      <c r="L299" s="145" t="s">
        <v>613</v>
      </c>
      <c r="M299" s="176" t="s">
        <v>614</v>
      </c>
      <c r="O299" s="265"/>
      <c r="P299" s="223"/>
    </row>
    <row r="300" spans="1:16" x14ac:dyDescent="0.25">
      <c r="A300" s="178" t="s">
        <v>88</v>
      </c>
      <c r="B300" s="178"/>
      <c r="C300" s="178"/>
      <c r="D300" s="178"/>
      <c r="E300" s="171" t="s">
        <v>167</v>
      </c>
      <c r="F300" s="172" t="s">
        <v>149</v>
      </c>
      <c r="G300" s="290">
        <v>24</v>
      </c>
      <c r="H300" s="174">
        <v>500</v>
      </c>
      <c r="I300" s="295">
        <v>1</v>
      </c>
      <c r="J300" s="174">
        <v>2500</v>
      </c>
      <c r="K300" s="308">
        <v>0</v>
      </c>
      <c r="L300" s="145" t="s">
        <v>613</v>
      </c>
      <c r="M300" s="176" t="s">
        <v>614</v>
      </c>
      <c r="O300" s="265"/>
      <c r="P300" s="223"/>
    </row>
    <row r="301" spans="1:16" x14ac:dyDescent="0.25">
      <c r="A301" s="178" t="s">
        <v>168</v>
      </c>
      <c r="B301" s="178"/>
      <c r="C301" s="178"/>
      <c r="D301" s="178"/>
      <c r="E301" s="171" t="s">
        <v>169</v>
      </c>
      <c r="F301" s="172" t="s">
        <v>149</v>
      </c>
      <c r="G301" s="290">
        <v>24</v>
      </c>
      <c r="H301" s="174">
        <v>500</v>
      </c>
      <c r="I301" s="295">
        <v>1</v>
      </c>
      <c r="J301" s="174">
        <v>2500</v>
      </c>
      <c r="K301" s="308">
        <v>0</v>
      </c>
      <c r="L301" s="145" t="s">
        <v>613</v>
      </c>
      <c r="M301" s="176" t="s">
        <v>614</v>
      </c>
      <c r="O301" s="265"/>
      <c r="P301" s="223"/>
    </row>
    <row r="302" spans="1:16" x14ac:dyDescent="0.25">
      <c r="A302" s="178" t="s">
        <v>170</v>
      </c>
      <c r="B302" s="178"/>
      <c r="C302" s="178"/>
      <c r="D302" s="178"/>
      <c r="E302" s="171" t="s">
        <v>171</v>
      </c>
      <c r="F302" s="172" t="s">
        <v>149</v>
      </c>
      <c r="G302" s="290">
        <v>24</v>
      </c>
      <c r="H302" s="174">
        <v>500</v>
      </c>
      <c r="I302" s="295">
        <v>1</v>
      </c>
      <c r="J302" s="174">
        <v>2500</v>
      </c>
      <c r="K302" s="308">
        <v>0</v>
      </c>
      <c r="L302" s="145" t="s">
        <v>613</v>
      </c>
      <c r="M302" s="176" t="s">
        <v>614</v>
      </c>
      <c r="O302" s="265"/>
      <c r="P302" s="223"/>
    </row>
    <row r="303" spans="1:16" x14ac:dyDescent="0.25">
      <c r="A303" s="178" t="s">
        <v>172</v>
      </c>
      <c r="B303" s="178"/>
      <c r="C303" s="178"/>
      <c r="D303" s="178"/>
      <c r="E303" s="171" t="s">
        <v>173</v>
      </c>
      <c r="F303" s="172" t="s">
        <v>149</v>
      </c>
      <c r="G303" s="290">
        <v>24</v>
      </c>
      <c r="H303" s="174">
        <v>500</v>
      </c>
      <c r="I303" s="295">
        <v>1</v>
      </c>
      <c r="J303" s="174">
        <v>2500</v>
      </c>
      <c r="K303" s="308">
        <v>0</v>
      </c>
      <c r="L303" s="145" t="s">
        <v>613</v>
      </c>
      <c r="M303" s="176" t="s">
        <v>614</v>
      </c>
      <c r="O303" s="265"/>
      <c r="P303" s="223"/>
    </row>
    <row r="304" spans="1:16" x14ac:dyDescent="0.25">
      <c r="A304" s="178" t="s">
        <v>174</v>
      </c>
      <c r="B304" s="178"/>
      <c r="C304" s="178"/>
      <c r="D304" s="178"/>
      <c r="E304" s="171" t="s">
        <v>175</v>
      </c>
      <c r="F304" s="172" t="s">
        <v>149</v>
      </c>
      <c r="G304" s="290">
        <v>24</v>
      </c>
      <c r="H304" s="307" t="s">
        <v>154</v>
      </c>
      <c r="I304" s="353"/>
      <c r="J304" s="174">
        <v>8000</v>
      </c>
      <c r="K304" s="308">
        <v>0</v>
      </c>
      <c r="L304" s="145" t="s">
        <v>613</v>
      </c>
      <c r="M304" s="176" t="s">
        <v>614</v>
      </c>
      <c r="O304" s="265"/>
      <c r="P304" s="223"/>
    </row>
    <row r="305" spans="1:16" x14ac:dyDescent="0.25">
      <c r="A305" s="178"/>
      <c r="B305" s="178"/>
      <c r="C305" s="178"/>
      <c r="D305" s="178"/>
      <c r="E305" s="50" t="s">
        <v>176</v>
      </c>
      <c r="F305" s="22"/>
      <c r="G305" s="292"/>
      <c r="H305" s="23"/>
      <c r="I305" s="333"/>
      <c r="J305" s="23"/>
      <c r="K305" s="131"/>
      <c r="L305" s="156"/>
      <c r="M305" s="155"/>
      <c r="O305" s="265"/>
      <c r="P305" s="223"/>
    </row>
    <row r="306" spans="1:16" x14ac:dyDescent="0.25">
      <c r="A306" s="178"/>
      <c r="B306" s="178"/>
      <c r="C306" s="178"/>
      <c r="D306" s="178"/>
      <c r="E306" s="148"/>
      <c r="F306" s="22"/>
      <c r="G306" s="292"/>
      <c r="H306" s="23"/>
      <c r="I306" s="333"/>
      <c r="J306" s="23"/>
      <c r="K306" s="131"/>
      <c r="L306" s="156"/>
      <c r="M306" s="155"/>
      <c r="O306" s="265"/>
      <c r="P306" s="223"/>
    </row>
    <row r="307" spans="1:16" x14ac:dyDescent="0.25">
      <c r="A307" s="147" t="s">
        <v>817</v>
      </c>
      <c r="B307" s="178"/>
      <c r="C307" s="178"/>
      <c r="D307" s="178"/>
      <c r="E307" s="148"/>
      <c r="F307" s="151"/>
      <c r="G307" s="292"/>
      <c r="H307" s="23"/>
      <c r="I307" s="150"/>
      <c r="J307" s="23"/>
      <c r="K307" s="131"/>
      <c r="L307" s="156"/>
      <c r="M307" s="155"/>
      <c r="O307" s="265"/>
      <c r="P307" s="223"/>
    </row>
    <row r="308" spans="1:16" x14ac:dyDescent="0.25">
      <c r="A308" s="178" t="s">
        <v>177</v>
      </c>
      <c r="B308" s="178"/>
      <c r="C308" s="178"/>
      <c r="D308" s="178"/>
      <c r="E308" s="148"/>
      <c r="F308" s="151"/>
      <c r="G308" s="292"/>
      <c r="H308" s="23"/>
      <c r="I308" s="150"/>
      <c r="J308" s="23"/>
      <c r="K308" s="131"/>
      <c r="L308" s="156"/>
      <c r="M308" s="155"/>
      <c r="O308" s="265"/>
      <c r="P308" s="223"/>
    </row>
    <row r="309" spans="1:16" x14ac:dyDescent="0.25">
      <c r="A309" s="178" t="s">
        <v>178</v>
      </c>
      <c r="B309" s="178"/>
      <c r="C309" s="178"/>
      <c r="D309" s="178"/>
      <c r="E309" s="171" t="s">
        <v>171</v>
      </c>
      <c r="F309" s="172" t="s">
        <v>149</v>
      </c>
      <c r="G309" s="290">
        <v>24</v>
      </c>
      <c r="H309" s="174">
        <v>500</v>
      </c>
      <c r="I309" s="295">
        <v>0</v>
      </c>
      <c r="J309" s="174">
        <v>2500</v>
      </c>
      <c r="K309" s="308">
        <v>3</v>
      </c>
      <c r="L309" s="177"/>
      <c r="M309" s="176">
        <f>K309*L309</f>
        <v>0</v>
      </c>
      <c r="O309" s="265"/>
      <c r="P309" s="223"/>
    </row>
    <row r="310" spans="1:16" x14ac:dyDescent="0.25">
      <c r="A310" s="178" t="s">
        <v>179</v>
      </c>
      <c r="B310" s="178"/>
      <c r="C310" s="178"/>
      <c r="D310" s="178"/>
      <c r="E310" s="171" t="s">
        <v>173</v>
      </c>
      <c r="F310" s="172" t="s">
        <v>149</v>
      </c>
      <c r="G310" s="290">
        <v>24</v>
      </c>
      <c r="H310" s="174">
        <v>500</v>
      </c>
      <c r="I310" s="295">
        <v>0</v>
      </c>
      <c r="J310" s="174">
        <v>2500</v>
      </c>
      <c r="K310" s="308">
        <v>3</v>
      </c>
      <c r="L310" s="177"/>
      <c r="M310" s="176">
        <f t="shared" ref="M310:M312" si="8">K310*L310</f>
        <v>0</v>
      </c>
      <c r="O310" s="265"/>
      <c r="P310" s="223"/>
    </row>
    <row r="311" spans="1:16" x14ac:dyDescent="0.25">
      <c r="A311" s="178" t="s">
        <v>180</v>
      </c>
      <c r="B311" s="178"/>
      <c r="C311" s="178"/>
      <c r="D311" s="178"/>
      <c r="E311" s="171" t="s">
        <v>181</v>
      </c>
      <c r="F311" s="172" t="s">
        <v>149</v>
      </c>
      <c r="G311" s="290">
        <v>24</v>
      </c>
      <c r="H311" s="174">
        <v>500</v>
      </c>
      <c r="I311" s="295">
        <v>0</v>
      </c>
      <c r="J311" s="174">
        <v>2500</v>
      </c>
      <c r="K311" s="308">
        <v>3</v>
      </c>
      <c r="L311" s="177"/>
      <c r="M311" s="176">
        <f t="shared" si="8"/>
        <v>0</v>
      </c>
      <c r="O311" s="265"/>
      <c r="P311" s="223"/>
    </row>
    <row r="312" spans="1:16" x14ac:dyDescent="0.25">
      <c r="A312" s="178" t="s">
        <v>182</v>
      </c>
      <c r="B312" s="178"/>
      <c r="C312" s="178"/>
      <c r="D312" s="178"/>
      <c r="E312" s="171" t="s">
        <v>183</v>
      </c>
      <c r="F312" s="172" t="s">
        <v>149</v>
      </c>
      <c r="G312" s="290">
        <v>24</v>
      </c>
      <c r="H312" s="174">
        <v>500</v>
      </c>
      <c r="I312" s="295">
        <v>0</v>
      </c>
      <c r="J312" s="174">
        <v>2500</v>
      </c>
      <c r="K312" s="308">
        <v>3</v>
      </c>
      <c r="L312" s="177"/>
      <c r="M312" s="176">
        <f t="shared" si="8"/>
        <v>0</v>
      </c>
      <c r="O312" s="265"/>
      <c r="P312" s="223"/>
    </row>
    <row r="313" spans="1:16" x14ac:dyDescent="0.25">
      <c r="A313" s="178" t="s">
        <v>223</v>
      </c>
      <c r="B313" s="178"/>
      <c r="C313" s="178"/>
      <c r="D313" s="178"/>
      <c r="E313" s="171" t="s">
        <v>224</v>
      </c>
      <c r="F313" s="172" t="s">
        <v>149</v>
      </c>
      <c r="G313" s="290">
        <v>24</v>
      </c>
      <c r="H313" s="174">
        <v>1000</v>
      </c>
      <c r="I313" s="295">
        <v>0</v>
      </c>
      <c r="J313" s="174">
        <v>2500</v>
      </c>
      <c r="K313" s="308">
        <v>0</v>
      </c>
      <c r="L313" s="145" t="s">
        <v>613</v>
      </c>
      <c r="M313" s="176" t="s">
        <v>614</v>
      </c>
      <c r="O313" s="265"/>
      <c r="P313" s="223"/>
    </row>
    <row r="314" spans="1:16" x14ac:dyDescent="0.25">
      <c r="A314" s="178" t="s">
        <v>184</v>
      </c>
      <c r="B314" s="178"/>
      <c r="C314" s="178"/>
      <c r="D314" s="178"/>
      <c r="E314" s="171" t="s">
        <v>185</v>
      </c>
      <c r="F314" s="172" t="s">
        <v>149</v>
      </c>
      <c r="G314" s="290">
        <v>24</v>
      </c>
      <c r="H314" s="307" t="s">
        <v>154</v>
      </c>
      <c r="I314" s="353"/>
      <c r="J314" s="174">
        <v>8000</v>
      </c>
      <c r="K314" s="308">
        <v>0</v>
      </c>
      <c r="L314" s="145" t="s">
        <v>613</v>
      </c>
      <c r="M314" s="176" t="s">
        <v>614</v>
      </c>
      <c r="O314" s="265"/>
      <c r="P314" s="223"/>
    </row>
    <row r="315" spans="1:16" x14ac:dyDescent="0.25">
      <c r="A315" s="178" t="s">
        <v>186</v>
      </c>
      <c r="B315" s="178"/>
      <c r="C315" s="178"/>
      <c r="D315" s="178"/>
      <c r="E315" s="148"/>
      <c r="F315" s="178"/>
      <c r="G315" s="285"/>
      <c r="H315" s="178"/>
      <c r="I315" s="165"/>
      <c r="J315" s="178"/>
      <c r="K315" s="278"/>
      <c r="L315" s="144"/>
      <c r="M315" s="133"/>
      <c r="O315" s="265"/>
      <c r="P315" s="223"/>
    </row>
    <row r="316" spans="1:16" x14ac:dyDescent="0.25">
      <c r="A316" s="178" t="s">
        <v>187</v>
      </c>
      <c r="B316" s="178"/>
      <c r="C316" s="178"/>
      <c r="D316" s="178"/>
      <c r="E316" s="171" t="s">
        <v>188</v>
      </c>
      <c r="F316" s="172" t="s">
        <v>121</v>
      </c>
      <c r="G316" s="290">
        <v>243</v>
      </c>
      <c r="H316" s="174">
        <v>100</v>
      </c>
      <c r="I316" s="295">
        <v>20</v>
      </c>
      <c r="J316" s="174">
        <v>200</v>
      </c>
      <c r="K316" s="308">
        <v>0</v>
      </c>
      <c r="L316" s="145" t="s">
        <v>613</v>
      </c>
      <c r="M316" s="176" t="s">
        <v>614</v>
      </c>
      <c r="O316" s="265"/>
      <c r="P316" s="223"/>
    </row>
    <row r="317" spans="1:16" x14ac:dyDescent="0.25">
      <c r="A317" s="178" t="s">
        <v>189</v>
      </c>
      <c r="B317" s="178"/>
      <c r="C317" s="178"/>
      <c r="D317" s="178"/>
      <c r="E317" s="50" t="s">
        <v>176</v>
      </c>
      <c r="F317" s="151"/>
      <c r="G317" s="292"/>
      <c r="H317" s="23"/>
      <c r="I317" s="150"/>
      <c r="J317" s="23"/>
      <c r="K317" s="131"/>
      <c r="L317" s="156"/>
      <c r="M317" s="155"/>
      <c r="O317" s="265"/>
      <c r="P317" s="223"/>
    </row>
    <row r="318" spans="1:16" x14ac:dyDescent="0.25">
      <c r="A318" s="178"/>
      <c r="B318" s="178"/>
      <c r="C318" s="178"/>
      <c r="D318" s="178"/>
      <c r="E318" s="50" t="s">
        <v>820</v>
      </c>
      <c r="F318" s="151"/>
      <c r="G318" s="292"/>
      <c r="H318" s="23"/>
      <c r="I318" s="150"/>
      <c r="J318" s="23"/>
      <c r="K318" s="131"/>
      <c r="L318" s="156"/>
      <c r="M318" s="155"/>
      <c r="O318" s="265"/>
      <c r="P318" s="223"/>
    </row>
    <row r="319" spans="1:16" x14ac:dyDescent="0.25">
      <c r="A319" s="147"/>
      <c r="B319" s="178"/>
      <c r="C319" s="178"/>
      <c r="D319" s="178"/>
      <c r="E319" s="50"/>
      <c r="F319" s="151"/>
      <c r="G319" s="292"/>
      <c r="H319" s="23"/>
      <c r="I319" s="150"/>
      <c r="J319" s="23"/>
      <c r="K319" s="131"/>
      <c r="L319" s="156"/>
      <c r="M319" s="155"/>
      <c r="O319" s="265"/>
      <c r="P319" s="223"/>
    </row>
    <row r="320" spans="1:16" x14ac:dyDescent="0.25">
      <c r="A320" s="147" t="s">
        <v>225</v>
      </c>
      <c r="B320" s="178"/>
      <c r="C320" s="178"/>
      <c r="D320" s="178"/>
      <c r="E320" s="148"/>
      <c r="F320" s="151"/>
      <c r="G320" s="292"/>
      <c r="H320" s="23"/>
      <c r="I320" s="150"/>
      <c r="J320" s="23"/>
      <c r="K320" s="131"/>
      <c r="L320" s="156"/>
      <c r="M320" s="155"/>
      <c r="O320" s="265"/>
    </row>
    <row r="321" spans="1:87" x14ac:dyDescent="0.25">
      <c r="A321" s="178" t="s">
        <v>147</v>
      </c>
      <c r="B321" s="178"/>
      <c r="C321" s="178"/>
      <c r="D321" s="178"/>
      <c r="E321" s="171" t="s">
        <v>148</v>
      </c>
      <c r="F321" s="172" t="s">
        <v>149</v>
      </c>
      <c r="G321" s="290">
        <v>24</v>
      </c>
      <c r="H321" s="174">
        <v>2500</v>
      </c>
      <c r="I321" s="295"/>
      <c r="J321" s="174">
        <v>2500</v>
      </c>
      <c r="K321" s="308">
        <v>0</v>
      </c>
      <c r="L321" s="145" t="s">
        <v>613</v>
      </c>
      <c r="M321" s="176" t="s">
        <v>614</v>
      </c>
      <c r="O321" s="265"/>
    </row>
    <row r="322" spans="1:87" x14ac:dyDescent="0.25">
      <c r="A322" s="178" t="s">
        <v>150</v>
      </c>
      <c r="B322" s="178"/>
      <c r="C322" s="178"/>
      <c r="D322" s="178"/>
      <c r="E322" s="171" t="s">
        <v>151</v>
      </c>
      <c r="F322" s="172" t="s">
        <v>149</v>
      </c>
      <c r="G322" s="290">
        <v>24</v>
      </c>
      <c r="H322" s="174">
        <v>2500</v>
      </c>
      <c r="I322" s="295"/>
      <c r="J322" s="174">
        <v>2500</v>
      </c>
      <c r="K322" s="308">
        <v>0</v>
      </c>
      <c r="L322" s="145" t="s">
        <v>613</v>
      </c>
      <c r="M322" s="176" t="s">
        <v>614</v>
      </c>
      <c r="O322" s="265"/>
    </row>
    <row r="323" spans="1:87" x14ac:dyDescent="0.25">
      <c r="A323" s="178" t="s">
        <v>152</v>
      </c>
      <c r="B323" s="178"/>
      <c r="C323" s="178"/>
      <c r="D323" s="178"/>
      <c r="E323" s="171" t="s">
        <v>153</v>
      </c>
      <c r="F323" s="172" t="s">
        <v>149</v>
      </c>
      <c r="G323" s="290"/>
      <c r="H323" s="175" t="s">
        <v>192</v>
      </c>
      <c r="I323" s="291"/>
      <c r="J323" s="174">
        <v>2500</v>
      </c>
      <c r="K323" s="308">
        <v>0</v>
      </c>
      <c r="L323" s="145" t="s">
        <v>613</v>
      </c>
      <c r="M323" s="176" t="s">
        <v>614</v>
      </c>
      <c r="O323" s="265"/>
    </row>
    <row r="324" spans="1:87" x14ac:dyDescent="0.25">
      <c r="A324" s="178" t="s">
        <v>155</v>
      </c>
      <c r="B324" s="178"/>
      <c r="C324" s="178"/>
      <c r="D324" s="178"/>
      <c r="E324" s="171" t="s">
        <v>156</v>
      </c>
      <c r="F324" s="172" t="s">
        <v>149</v>
      </c>
      <c r="G324" s="290"/>
      <c r="H324" s="175" t="s">
        <v>192</v>
      </c>
      <c r="I324" s="291"/>
      <c r="J324" s="174">
        <v>2500</v>
      </c>
      <c r="K324" s="308">
        <v>0</v>
      </c>
      <c r="L324" s="145" t="s">
        <v>613</v>
      </c>
      <c r="M324" s="176" t="s">
        <v>614</v>
      </c>
      <c r="O324" s="265"/>
    </row>
    <row r="325" spans="1:87" x14ac:dyDescent="0.25">
      <c r="A325" s="148" t="s">
        <v>226</v>
      </c>
      <c r="B325" s="178"/>
      <c r="C325" s="178"/>
      <c r="D325" s="148"/>
      <c r="E325" s="50" t="s">
        <v>227</v>
      </c>
      <c r="F325" s="22"/>
      <c r="G325" s="292"/>
      <c r="H325" s="23"/>
      <c r="I325" s="333"/>
      <c r="J325" s="23"/>
      <c r="K325" s="131"/>
      <c r="L325" s="156"/>
      <c r="M325" s="155"/>
      <c r="O325" s="265"/>
    </row>
    <row r="326" spans="1:87" x14ac:dyDescent="0.25">
      <c r="A326" s="178" t="s">
        <v>228</v>
      </c>
      <c r="B326" s="178"/>
      <c r="C326" s="178"/>
      <c r="D326" s="178"/>
      <c r="E326" s="62" t="s">
        <v>229</v>
      </c>
      <c r="F326" s="173" t="s">
        <v>130</v>
      </c>
      <c r="G326" s="290"/>
      <c r="H326" s="175" t="s">
        <v>192</v>
      </c>
      <c r="I326" s="291"/>
      <c r="J326" s="174">
        <v>2500</v>
      </c>
      <c r="K326" s="308">
        <v>0</v>
      </c>
      <c r="L326" s="145" t="s">
        <v>613</v>
      </c>
      <c r="M326" s="176" t="s">
        <v>614</v>
      </c>
      <c r="O326" s="265"/>
    </row>
    <row r="327" spans="1:87" x14ac:dyDescent="0.25">
      <c r="A327" s="178" t="s">
        <v>230</v>
      </c>
      <c r="B327" s="178"/>
      <c r="C327" s="178"/>
      <c r="D327" s="178"/>
      <c r="E327" s="62" t="s">
        <v>231</v>
      </c>
      <c r="F327" s="173" t="s">
        <v>130</v>
      </c>
      <c r="G327" s="290"/>
      <c r="H327" s="175" t="s">
        <v>192</v>
      </c>
      <c r="I327" s="291"/>
      <c r="J327" s="174">
        <v>2500</v>
      </c>
      <c r="K327" s="308">
        <v>0</v>
      </c>
      <c r="L327" s="145" t="s">
        <v>613</v>
      </c>
      <c r="M327" s="176" t="s">
        <v>614</v>
      </c>
      <c r="O327" s="265"/>
    </row>
    <row r="328" spans="1:87" x14ac:dyDescent="0.25">
      <c r="A328" s="178" t="s">
        <v>232</v>
      </c>
      <c r="B328" s="178"/>
      <c r="C328" s="178"/>
      <c r="D328" s="178"/>
      <c r="E328" s="62" t="s">
        <v>233</v>
      </c>
      <c r="F328" s="173" t="s">
        <v>130</v>
      </c>
      <c r="G328" s="290"/>
      <c r="H328" s="175" t="s">
        <v>192</v>
      </c>
      <c r="I328" s="291"/>
      <c r="J328" s="174" t="s">
        <v>234</v>
      </c>
      <c r="K328" s="308">
        <v>0</v>
      </c>
      <c r="L328" s="145" t="s">
        <v>613</v>
      </c>
      <c r="M328" s="176" t="s">
        <v>614</v>
      </c>
      <c r="O328" s="265"/>
    </row>
    <row r="329" spans="1:87" x14ac:dyDescent="0.25">
      <c r="A329" s="178"/>
      <c r="B329" s="178"/>
      <c r="C329" s="178"/>
      <c r="D329" s="178"/>
      <c r="E329" s="11"/>
      <c r="F329" s="11"/>
      <c r="G329" s="292"/>
      <c r="H329" s="152"/>
      <c r="I329" s="150"/>
      <c r="J329" s="23"/>
      <c r="K329" s="338"/>
      <c r="L329" s="156"/>
      <c r="M329" s="155"/>
      <c r="O329" s="265"/>
    </row>
    <row r="330" spans="1:87" s="233" customFormat="1" ht="13.35" customHeight="1" x14ac:dyDescent="0.25">
      <c r="A330" s="137"/>
      <c r="B330" s="138"/>
      <c r="C330" s="138"/>
      <c r="D330" s="138"/>
      <c r="E330" s="125"/>
      <c r="F330" s="119"/>
      <c r="G330" s="325"/>
      <c r="H330" s="120"/>
      <c r="I330" s="317"/>
      <c r="J330" s="120"/>
      <c r="K330" s="317"/>
      <c r="L330" s="137"/>
      <c r="M330" s="495"/>
      <c r="N330" s="232"/>
      <c r="O330" s="265"/>
      <c r="P330" s="265"/>
      <c r="AQ330" s="227"/>
      <c r="CG330" s="227"/>
      <c r="CH330" s="227"/>
      <c r="CI330" s="227"/>
    </row>
    <row r="331" spans="1:87" x14ac:dyDescent="0.25">
      <c r="A331" s="147" t="s">
        <v>235</v>
      </c>
      <c r="B331" s="178"/>
      <c r="C331" s="178"/>
      <c r="D331" s="178"/>
      <c r="E331" s="148"/>
      <c r="F331" s="22"/>
      <c r="G331" s="285"/>
      <c r="H331" s="24"/>
      <c r="I331" s="165"/>
      <c r="J331" s="24"/>
      <c r="K331" s="278"/>
      <c r="L331" s="130"/>
      <c r="M331" s="133"/>
      <c r="O331" s="265"/>
    </row>
    <row r="332" spans="1:87" x14ac:dyDescent="0.25">
      <c r="A332" s="178" t="s">
        <v>122</v>
      </c>
      <c r="B332" s="178"/>
      <c r="C332" s="178"/>
      <c r="D332" s="178"/>
      <c r="E332" s="171"/>
      <c r="F332" s="172" t="s">
        <v>123</v>
      </c>
      <c r="G332" s="290"/>
      <c r="H332" s="174"/>
      <c r="I332" s="291" t="s">
        <v>31</v>
      </c>
      <c r="J332" s="44" t="s">
        <v>124</v>
      </c>
      <c r="K332" s="308">
        <v>0</v>
      </c>
      <c r="L332" s="145" t="s">
        <v>613</v>
      </c>
      <c r="M332" s="176" t="s">
        <v>614</v>
      </c>
      <c r="O332" s="265"/>
    </row>
    <row r="333" spans="1:87" x14ac:dyDescent="0.25">
      <c r="A333" s="178" t="s">
        <v>125</v>
      </c>
      <c r="B333" s="178"/>
      <c r="C333" s="178"/>
      <c r="D333" s="178"/>
      <c r="E333" s="171"/>
      <c r="F333" s="172" t="s">
        <v>126</v>
      </c>
      <c r="G333" s="290"/>
      <c r="H333" s="174">
        <v>1</v>
      </c>
      <c r="I333" s="291"/>
      <c r="J333" s="174" t="s">
        <v>127</v>
      </c>
      <c r="K333" s="308">
        <v>0</v>
      </c>
      <c r="L333" s="145" t="s">
        <v>613</v>
      </c>
      <c r="M333" s="176" t="s">
        <v>614</v>
      </c>
      <c r="O333" s="265"/>
    </row>
    <row r="334" spans="1:87" x14ac:dyDescent="0.25">
      <c r="A334" s="178"/>
      <c r="B334" s="178"/>
      <c r="C334" s="178"/>
      <c r="D334" s="178"/>
      <c r="E334" s="149"/>
      <c r="F334" s="149"/>
      <c r="G334" s="335"/>
      <c r="H334" s="149"/>
      <c r="I334" s="333"/>
      <c r="J334" s="149"/>
      <c r="K334" s="333"/>
      <c r="L334" s="157"/>
      <c r="M334" s="483"/>
      <c r="O334" s="265"/>
    </row>
    <row r="335" spans="1:87" ht="15.75" thickBot="1" x14ac:dyDescent="0.3">
      <c r="A335" s="147"/>
      <c r="B335" s="178"/>
      <c r="C335" s="178"/>
      <c r="D335" s="178"/>
      <c r="E335" s="63"/>
      <c r="F335" s="64"/>
      <c r="G335" s="321"/>
      <c r="H335" s="48"/>
      <c r="I335" s="153"/>
      <c r="J335" s="48"/>
      <c r="K335" s="300" t="s">
        <v>128</v>
      </c>
      <c r="L335" s="522">
        <f>SUM(M172:M333)</f>
        <v>0</v>
      </c>
      <c r="M335" s="522"/>
      <c r="O335" s="265"/>
    </row>
    <row r="336" spans="1:87" x14ac:dyDescent="0.25">
      <c r="A336" s="147" t="s">
        <v>236</v>
      </c>
      <c r="B336" s="178"/>
      <c r="C336" s="178"/>
      <c r="D336" s="178"/>
      <c r="E336" s="148"/>
      <c r="F336" s="22"/>
      <c r="G336" s="285"/>
      <c r="H336" s="24"/>
      <c r="I336" s="165"/>
      <c r="J336" s="24"/>
      <c r="K336" s="278"/>
      <c r="L336" s="130"/>
      <c r="M336" s="133"/>
      <c r="O336" s="265"/>
      <c r="P336" s="223"/>
    </row>
    <row r="337" spans="1:16" x14ac:dyDescent="0.25">
      <c r="A337" s="147" t="s">
        <v>237</v>
      </c>
      <c r="B337" s="178"/>
      <c r="C337" s="178"/>
      <c r="D337" s="178"/>
      <c r="E337" s="148"/>
      <c r="F337" s="22"/>
      <c r="G337" s="285"/>
      <c r="H337" s="24"/>
      <c r="I337" s="165"/>
      <c r="J337" s="24"/>
      <c r="K337" s="278"/>
      <c r="L337" s="130"/>
      <c r="M337" s="133"/>
      <c r="O337" s="265"/>
      <c r="P337" s="223"/>
    </row>
    <row r="338" spans="1:16" x14ac:dyDescent="0.25">
      <c r="A338" s="147" t="s">
        <v>238</v>
      </c>
      <c r="B338" s="178"/>
      <c r="C338" s="178"/>
      <c r="D338" s="178"/>
      <c r="E338" s="148"/>
      <c r="F338" s="22"/>
      <c r="G338" s="285"/>
      <c r="H338" s="24"/>
      <c r="I338" s="165"/>
      <c r="J338" s="24"/>
      <c r="K338" s="278"/>
      <c r="L338" s="130"/>
      <c r="M338" s="133"/>
      <c r="N338" s="230"/>
      <c r="O338" s="265"/>
      <c r="P338" s="223"/>
    </row>
    <row r="339" spans="1:16" x14ac:dyDescent="0.25">
      <c r="A339" s="147" t="s">
        <v>239</v>
      </c>
      <c r="B339" s="178"/>
      <c r="C339" s="178"/>
      <c r="D339" s="178"/>
      <c r="E339" s="148"/>
      <c r="F339" s="22"/>
      <c r="G339" s="285"/>
      <c r="H339" s="24"/>
      <c r="I339" s="165"/>
      <c r="J339" s="24"/>
      <c r="K339" s="278"/>
      <c r="L339" s="130"/>
      <c r="M339" s="133"/>
      <c r="O339" s="265"/>
      <c r="P339" s="223"/>
    </row>
    <row r="340" spans="1:16" x14ac:dyDescent="0.25">
      <c r="A340" s="178" t="s">
        <v>240</v>
      </c>
      <c r="B340" s="178"/>
      <c r="C340" s="178"/>
      <c r="D340" s="178"/>
      <c r="E340" s="171" t="s">
        <v>241</v>
      </c>
      <c r="F340" s="172" t="s">
        <v>242</v>
      </c>
      <c r="G340" s="290">
        <v>1</v>
      </c>
      <c r="H340" s="515" t="s">
        <v>243</v>
      </c>
      <c r="I340" s="516"/>
      <c r="J340" s="174" t="s">
        <v>244</v>
      </c>
      <c r="K340" s="308">
        <v>1</v>
      </c>
      <c r="L340" s="177"/>
      <c r="M340" s="176">
        <f>K340*L340</f>
        <v>0</v>
      </c>
      <c r="O340" s="265"/>
      <c r="P340" s="223"/>
    </row>
    <row r="341" spans="1:16" x14ac:dyDescent="0.25">
      <c r="A341" s="178" t="s">
        <v>245</v>
      </c>
      <c r="B341" s="178"/>
      <c r="C341" s="178"/>
      <c r="D341" s="178"/>
      <c r="E341" s="148"/>
      <c r="F341" s="196"/>
      <c r="G341" s="318"/>
      <c r="H341" s="34"/>
      <c r="I341" s="319"/>
      <c r="J341" s="34"/>
      <c r="K341" s="320"/>
      <c r="L341" s="139"/>
      <c r="M341" s="135"/>
      <c r="O341" s="265"/>
      <c r="P341" s="223"/>
    </row>
    <row r="342" spans="1:16" x14ac:dyDescent="0.25">
      <c r="A342" s="178"/>
      <c r="B342" s="178"/>
      <c r="C342" s="178"/>
      <c r="D342" s="178"/>
      <c r="E342" s="148"/>
      <c r="F342" s="151"/>
      <c r="G342" s="292"/>
      <c r="H342" s="23"/>
      <c r="I342" s="150"/>
      <c r="J342" s="23"/>
      <c r="K342" s="131"/>
      <c r="L342" s="156"/>
      <c r="M342" s="155"/>
      <c r="O342" s="265"/>
      <c r="P342" s="223"/>
    </row>
    <row r="343" spans="1:16" x14ac:dyDescent="0.25">
      <c r="A343" s="147" t="s">
        <v>246</v>
      </c>
      <c r="B343" s="178"/>
      <c r="C343" s="178"/>
      <c r="D343" s="178"/>
      <c r="E343" s="148"/>
      <c r="F343" s="22"/>
      <c r="G343" s="285"/>
      <c r="H343" s="24"/>
      <c r="I343" s="165"/>
      <c r="J343" s="24"/>
      <c r="K343" s="278"/>
      <c r="L343" s="130"/>
      <c r="M343" s="133"/>
      <c r="N343" s="226"/>
      <c r="O343" s="265"/>
      <c r="P343" s="223"/>
    </row>
    <row r="344" spans="1:16" x14ac:dyDescent="0.25">
      <c r="A344" s="178" t="s">
        <v>247</v>
      </c>
      <c r="B344" s="149"/>
      <c r="C344" s="149"/>
      <c r="D344" s="149"/>
      <c r="E344" s="65" t="s">
        <v>248</v>
      </c>
      <c r="F344" s="172" t="s">
        <v>249</v>
      </c>
      <c r="G344" s="290"/>
      <c r="H344" s="515" t="s">
        <v>243</v>
      </c>
      <c r="I344" s="516"/>
      <c r="J344" s="44">
        <v>5000</v>
      </c>
      <c r="K344" s="308">
        <v>0</v>
      </c>
      <c r="L344" s="145" t="s">
        <v>613</v>
      </c>
      <c r="M344" s="176" t="s">
        <v>614</v>
      </c>
      <c r="N344" s="226"/>
      <c r="O344" s="265"/>
      <c r="P344" s="223"/>
    </row>
    <row r="345" spans="1:16" x14ac:dyDescent="0.25">
      <c r="A345" s="178" t="s">
        <v>250</v>
      </c>
      <c r="B345" s="149"/>
      <c r="C345" s="149"/>
      <c r="D345" s="149"/>
      <c r="E345" s="65" t="s">
        <v>248</v>
      </c>
      <c r="F345" s="172" t="s">
        <v>249</v>
      </c>
      <c r="G345" s="290">
        <v>4200</v>
      </c>
      <c r="H345" s="515" t="s">
        <v>243</v>
      </c>
      <c r="I345" s="516"/>
      <c r="J345" s="44">
        <v>5000</v>
      </c>
      <c r="K345" s="308">
        <v>1</v>
      </c>
      <c r="L345" s="177"/>
      <c r="M345" s="176">
        <f>K345*L345</f>
        <v>0</v>
      </c>
      <c r="O345" s="265"/>
      <c r="P345" s="223"/>
    </row>
    <row r="346" spans="1:16" x14ac:dyDescent="0.25">
      <c r="A346" s="178" t="s">
        <v>251</v>
      </c>
      <c r="B346" s="178"/>
      <c r="C346" s="178"/>
      <c r="D346" s="178"/>
      <c r="E346" s="171" t="s">
        <v>252</v>
      </c>
      <c r="F346" s="172" t="s">
        <v>46</v>
      </c>
      <c r="G346" s="290"/>
      <c r="H346" s="515" t="s">
        <v>243</v>
      </c>
      <c r="I346" s="516"/>
      <c r="J346" s="44"/>
      <c r="K346" s="308">
        <v>0</v>
      </c>
      <c r="L346" s="145" t="s">
        <v>613</v>
      </c>
      <c r="M346" s="176" t="s">
        <v>614</v>
      </c>
      <c r="O346" s="265"/>
      <c r="P346" s="223"/>
    </row>
    <row r="347" spans="1:16" x14ac:dyDescent="0.25">
      <c r="A347" s="178" t="s">
        <v>253</v>
      </c>
      <c r="B347" s="178"/>
      <c r="C347" s="178"/>
      <c r="D347" s="178"/>
      <c r="E347" s="171" t="s">
        <v>252</v>
      </c>
      <c r="F347" s="172" t="s">
        <v>46</v>
      </c>
      <c r="G347" s="290">
        <v>2564</v>
      </c>
      <c r="H347" s="515" t="s">
        <v>243</v>
      </c>
      <c r="I347" s="516"/>
      <c r="J347" s="44">
        <v>4000</v>
      </c>
      <c r="K347" s="288">
        <v>1</v>
      </c>
      <c r="L347" s="195"/>
      <c r="M347" s="176">
        <f>K347*L347</f>
        <v>0</v>
      </c>
      <c r="O347" s="265"/>
      <c r="P347" s="223"/>
    </row>
    <row r="348" spans="1:16" x14ac:dyDescent="0.25">
      <c r="A348" s="178" t="s">
        <v>254</v>
      </c>
      <c r="B348" s="178"/>
      <c r="C348" s="178"/>
      <c r="D348" s="178"/>
      <c r="E348" s="171"/>
      <c r="F348" s="172" t="s">
        <v>149</v>
      </c>
      <c r="G348" s="290"/>
      <c r="H348" s="515" t="s">
        <v>243</v>
      </c>
      <c r="I348" s="516"/>
      <c r="J348" s="174"/>
      <c r="K348" s="308">
        <v>0</v>
      </c>
      <c r="L348" s="145" t="s">
        <v>613</v>
      </c>
      <c r="M348" s="176" t="s">
        <v>614</v>
      </c>
      <c r="O348" s="265"/>
      <c r="P348" s="223"/>
    </row>
    <row r="349" spans="1:16" x14ac:dyDescent="0.25">
      <c r="A349" s="178" t="s">
        <v>255</v>
      </c>
      <c r="B349" s="178"/>
      <c r="C349" s="178"/>
      <c r="D349" s="178"/>
      <c r="E349" s="171" t="s">
        <v>256</v>
      </c>
      <c r="F349" s="172" t="s">
        <v>257</v>
      </c>
      <c r="G349" s="290"/>
      <c r="H349" s="515" t="s">
        <v>243</v>
      </c>
      <c r="I349" s="516"/>
      <c r="J349" s="174"/>
      <c r="K349" s="288">
        <v>0</v>
      </c>
      <c r="L349" s="145" t="s">
        <v>613</v>
      </c>
      <c r="M349" s="176" t="s">
        <v>614</v>
      </c>
      <c r="O349" s="265"/>
      <c r="P349" s="223"/>
    </row>
    <row r="350" spans="1:16" x14ac:dyDescent="0.25">
      <c r="A350" s="178" t="s">
        <v>821</v>
      </c>
      <c r="B350" s="178"/>
      <c r="C350" s="178"/>
      <c r="D350" s="178"/>
      <c r="E350" s="171"/>
      <c r="F350" s="172" t="s">
        <v>126</v>
      </c>
      <c r="G350" s="290">
        <v>2</v>
      </c>
      <c r="H350" s="175"/>
      <c r="I350" s="291"/>
      <c r="J350" s="174"/>
      <c r="K350" s="288">
        <v>2</v>
      </c>
      <c r="L350" s="195"/>
      <c r="M350" s="176">
        <f>K350*L350</f>
        <v>0</v>
      </c>
      <c r="O350" s="265"/>
      <c r="P350" s="223"/>
    </row>
    <row r="351" spans="1:16" x14ac:dyDescent="0.25">
      <c r="A351" s="178" t="s">
        <v>822</v>
      </c>
      <c r="B351" s="178"/>
      <c r="C351" s="178"/>
      <c r="D351" s="178"/>
      <c r="E351" s="148"/>
      <c r="F351" s="22"/>
      <c r="G351" s="285"/>
      <c r="H351" s="24"/>
      <c r="I351" s="165"/>
      <c r="J351" s="24"/>
      <c r="K351" s="278"/>
      <c r="L351" s="130"/>
      <c r="M351" s="133"/>
      <c r="O351" s="265"/>
      <c r="P351" s="223"/>
    </row>
    <row r="352" spans="1:16" x14ac:dyDescent="0.25">
      <c r="A352" s="147" t="s">
        <v>258</v>
      </c>
      <c r="B352" s="178"/>
      <c r="C352" s="178"/>
      <c r="D352" s="178"/>
      <c r="E352" s="148"/>
      <c r="F352" s="22"/>
      <c r="G352" s="285"/>
      <c r="H352" s="24"/>
      <c r="I352" s="165"/>
      <c r="J352" s="24"/>
      <c r="K352" s="278"/>
      <c r="L352" s="130"/>
      <c r="M352" s="133"/>
      <c r="O352" s="265"/>
      <c r="P352" s="223"/>
    </row>
    <row r="353" spans="1:16" x14ac:dyDescent="0.25">
      <c r="A353" s="178" t="s">
        <v>259</v>
      </c>
      <c r="B353" s="149"/>
      <c r="C353" s="149"/>
      <c r="D353" s="149"/>
      <c r="E353" s="65"/>
      <c r="F353" s="172" t="s">
        <v>46</v>
      </c>
      <c r="G353" s="340">
        <v>2564</v>
      </c>
      <c r="H353" s="175" t="s">
        <v>798</v>
      </c>
      <c r="I353" s="339"/>
      <c r="J353" s="175" t="s">
        <v>798</v>
      </c>
      <c r="K353" s="288">
        <v>18</v>
      </c>
      <c r="L353" s="195"/>
      <c r="M353" s="176">
        <f>K353*L353</f>
        <v>0</v>
      </c>
      <c r="O353" s="265"/>
      <c r="P353" s="223"/>
    </row>
    <row r="354" spans="1:16" x14ac:dyDescent="0.25">
      <c r="A354" s="178" t="s">
        <v>260</v>
      </c>
      <c r="B354" s="149"/>
      <c r="C354" s="149"/>
      <c r="D354" s="149"/>
      <c r="E354" s="65"/>
      <c r="F354" s="172" t="s">
        <v>46</v>
      </c>
      <c r="G354" s="340">
        <v>2564</v>
      </c>
      <c r="H354" s="175" t="s">
        <v>798</v>
      </c>
      <c r="I354" s="339"/>
      <c r="J354" s="175" t="s">
        <v>798</v>
      </c>
      <c r="K354" s="288">
        <v>18</v>
      </c>
      <c r="L354" s="312"/>
      <c r="M354" s="176">
        <f>K354*L354</f>
        <v>0</v>
      </c>
      <c r="O354" s="265"/>
      <c r="P354" s="223"/>
    </row>
    <row r="355" spans="1:16" x14ac:dyDescent="0.25">
      <c r="A355" s="178" t="s">
        <v>261</v>
      </c>
      <c r="B355" s="149"/>
      <c r="C355" s="149"/>
      <c r="D355" s="149"/>
      <c r="E355" s="66" t="s">
        <v>262</v>
      </c>
      <c r="F355" s="172" t="s">
        <v>46</v>
      </c>
      <c r="G355" s="290">
        <v>1520</v>
      </c>
      <c r="H355" s="175" t="s">
        <v>798</v>
      </c>
      <c r="I355" s="339"/>
      <c r="J355" s="44">
        <v>500</v>
      </c>
      <c r="K355" s="288">
        <v>0</v>
      </c>
      <c r="L355" s="145" t="s">
        <v>613</v>
      </c>
      <c r="M355" s="176" t="s">
        <v>614</v>
      </c>
      <c r="O355" s="265"/>
      <c r="P355" s="223"/>
    </row>
    <row r="356" spans="1:16" x14ac:dyDescent="0.25">
      <c r="A356" s="178" t="s">
        <v>263</v>
      </c>
      <c r="B356" s="149"/>
      <c r="C356" s="149"/>
      <c r="D356" s="149"/>
      <c r="E356" s="65"/>
      <c r="F356" s="172" t="s">
        <v>149</v>
      </c>
      <c r="G356" s="290"/>
      <c r="H356" s="175" t="s">
        <v>798</v>
      </c>
      <c r="I356" s="291"/>
      <c r="J356" s="174" t="s">
        <v>127</v>
      </c>
      <c r="K356" s="288">
        <v>0</v>
      </c>
      <c r="L356" s="145" t="s">
        <v>613</v>
      </c>
      <c r="M356" s="176" t="s">
        <v>614</v>
      </c>
      <c r="O356" s="265"/>
      <c r="P356" s="223"/>
    </row>
    <row r="357" spans="1:16" x14ac:dyDescent="0.25">
      <c r="A357" s="178" t="s">
        <v>265</v>
      </c>
      <c r="B357" s="149"/>
      <c r="C357" s="149"/>
      <c r="D357" s="149"/>
      <c r="E357" s="18"/>
      <c r="F357" s="151"/>
      <c r="G357" s="292"/>
      <c r="H357" s="23"/>
      <c r="I357" s="150"/>
      <c r="J357" s="38"/>
      <c r="K357" s="131"/>
      <c r="L357" s="159"/>
      <c r="M357" s="155"/>
      <c r="O357" s="265"/>
      <c r="P357" s="223"/>
    </row>
    <row r="358" spans="1:16" x14ac:dyDescent="0.25">
      <c r="A358" s="178" t="s">
        <v>266</v>
      </c>
      <c r="B358" s="149"/>
      <c r="C358" s="149"/>
      <c r="D358" s="149"/>
      <c r="E358" s="18"/>
      <c r="F358" s="151"/>
      <c r="G358" s="292"/>
      <c r="H358" s="23"/>
      <c r="I358" s="150"/>
      <c r="J358" s="38"/>
      <c r="K358" s="131"/>
      <c r="L358" s="159"/>
      <c r="M358" s="155"/>
      <c r="O358" s="265"/>
      <c r="P358" s="223"/>
    </row>
    <row r="359" spans="1:16" x14ac:dyDescent="0.25">
      <c r="A359" s="178" t="s">
        <v>589</v>
      </c>
      <c r="B359" s="149"/>
      <c r="C359" s="149"/>
      <c r="D359" s="149"/>
      <c r="E359" s="234"/>
      <c r="F359" s="110"/>
      <c r="G359" s="335"/>
      <c r="H359" s="149"/>
      <c r="I359" s="333"/>
      <c r="J359" s="149"/>
      <c r="K359" s="333"/>
      <c r="L359" s="157"/>
      <c r="M359" s="91"/>
      <c r="O359" s="265"/>
      <c r="P359" s="223"/>
    </row>
    <row r="360" spans="1:16" x14ac:dyDescent="0.25">
      <c r="A360" s="178" t="s">
        <v>267</v>
      </c>
      <c r="B360" s="149"/>
      <c r="C360" s="149"/>
      <c r="D360" s="149"/>
      <c r="E360" s="65"/>
      <c r="F360" s="172" t="s">
        <v>268</v>
      </c>
      <c r="G360" s="290"/>
      <c r="H360" s="174" t="s">
        <v>269</v>
      </c>
      <c r="I360" s="291"/>
      <c r="J360" s="174" t="s">
        <v>269</v>
      </c>
      <c r="K360" s="288">
        <v>0</v>
      </c>
      <c r="L360" s="145" t="s">
        <v>613</v>
      </c>
      <c r="M360" s="176" t="s">
        <v>614</v>
      </c>
      <c r="O360" s="265"/>
      <c r="P360" s="223"/>
    </row>
    <row r="361" spans="1:16" x14ac:dyDescent="0.25">
      <c r="A361" s="178" t="s">
        <v>270</v>
      </c>
      <c r="B361" s="149"/>
      <c r="C361" s="149"/>
      <c r="D361" s="149"/>
      <c r="E361" s="65"/>
      <c r="F361" s="172" t="s">
        <v>149</v>
      </c>
      <c r="G361" s="290"/>
      <c r="H361" s="174" t="s">
        <v>264</v>
      </c>
      <c r="I361" s="291"/>
      <c r="J361" s="174"/>
      <c r="K361" s="288">
        <v>0</v>
      </c>
      <c r="L361" s="145" t="s">
        <v>613</v>
      </c>
      <c r="M361" s="176" t="s">
        <v>614</v>
      </c>
      <c r="O361" s="265"/>
      <c r="P361" s="223"/>
    </row>
    <row r="362" spans="1:16" x14ac:dyDescent="0.25">
      <c r="A362" s="178" t="s">
        <v>271</v>
      </c>
      <c r="B362" s="149"/>
      <c r="C362" s="149"/>
      <c r="D362" s="149"/>
      <c r="E362" s="17" t="s">
        <v>272</v>
      </c>
      <c r="F362" s="22"/>
      <c r="G362" s="285"/>
      <c r="H362" s="24"/>
      <c r="I362" s="165"/>
      <c r="J362" s="24"/>
      <c r="K362" s="278"/>
      <c r="L362" s="130"/>
      <c r="M362" s="133"/>
      <c r="O362" s="265"/>
      <c r="P362" s="223"/>
    </row>
    <row r="363" spans="1:16" x14ac:dyDescent="0.25">
      <c r="A363" s="178" t="s">
        <v>273</v>
      </c>
      <c r="B363" s="149"/>
      <c r="C363" s="149"/>
      <c r="D363" s="149"/>
      <c r="E363" s="18"/>
      <c r="F363" s="151"/>
      <c r="G363" s="292"/>
      <c r="H363" s="23"/>
      <c r="I363" s="150"/>
      <c r="J363" s="23"/>
      <c r="K363" s="131"/>
      <c r="L363" s="156"/>
      <c r="M363" s="155"/>
      <c r="O363" s="265"/>
      <c r="P363" s="223"/>
    </row>
    <row r="364" spans="1:16" x14ac:dyDescent="0.25">
      <c r="A364" s="178" t="s">
        <v>274</v>
      </c>
      <c r="B364" s="149"/>
      <c r="C364" s="149"/>
      <c r="D364" s="149"/>
      <c r="E364" s="234"/>
      <c r="F364" s="149"/>
      <c r="G364" s="335"/>
      <c r="H364" s="149"/>
      <c r="I364" s="333"/>
      <c r="J364" s="149"/>
      <c r="K364" s="333"/>
      <c r="L364" s="157"/>
      <c r="M364" s="91"/>
      <c r="O364" s="265"/>
      <c r="P364" s="223"/>
    </row>
    <row r="365" spans="1:16" x14ac:dyDescent="0.25">
      <c r="A365" s="178" t="s">
        <v>590</v>
      </c>
      <c r="B365" s="149"/>
      <c r="C365" s="149"/>
      <c r="D365" s="149"/>
      <c r="E365" s="65"/>
      <c r="F365" s="172" t="s">
        <v>46</v>
      </c>
      <c r="G365" s="290"/>
      <c r="H365" s="174" t="s">
        <v>269</v>
      </c>
      <c r="I365" s="291"/>
      <c r="J365" s="174" t="s">
        <v>269</v>
      </c>
      <c r="K365" s="288">
        <v>0</v>
      </c>
      <c r="L365" s="145" t="s">
        <v>613</v>
      </c>
      <c r="M365" s="176" t="s">
        <v>614</v>
      </c>
      <c r="O365" s="265"/>
      <c r="P365" s="223"/>
    </row>
    <row r="366" spans="1:16" x14ac:dyDescent="0.25">
      <c r="A366" s="178" t="s">
        <v>823</v>
      </c>
      <c r="B366" s="178"/>
      <c r="C366" s="178"/>
      <c r="D366" s="178"/>
      <c r="E366" s="65" t="s">
        <v>248</v>
      </c>
      <c r="F366" s="172" t="s">
        <v>46</v>
      </c>
      <c r="G366" s="340">
        <v>2564</v>
      </c>
      <c r="H366" s="311" t="s">
        <v>31</v>
      </c>
      <c r="I366" s="348"/>
      <c r="J366" s="311" t="s">
        <v>275</v>
      </c>
      <c r="K366" s="349">
        <v>0</v>
      </c>
      <c r="L366" s="145" t="s">
        <v>613</v>
      </c>
      <c r="M366" s="176" t="s">
        <v>614</v>
      </c>
      <c r="O366" s="265"/>
      <c r="P366" s="223"/>
    </row>
    <row r="367" spans="1:16" x14ac:dyDescent="0.25">
      <c r="A367" s="350" t="s">
        <v>824</v>
      </c>
      <c r="B367" s="178"/>
      <c r="C367" s="178"/>
      <c r="D367" s="178"/>
      <c r="E367" s="65"/>
      <c r="F367" s="172" t="s">
        <v>46</v>
      </c>
      <c r="G367" s="340">
        <v>2564</v>
      </c>
      <c r="H367" s="311" t="s">
        <v>31</v>
      </c>
      <c r="I367" s="348"/>
      <c r="J367" s="174" t="s">
        <v>798</v>
      </c>
      <c r="K367" s="349">
        <v>18</v>
      </c>
      <c r="L367" s="312"/>
      <c r="M367" s="303">
        <f>K367*L367</f>
        <v>0</v>
      </c>
      <c r="O367" s="265"/>
      <c r="P367" s="223"/>
    </row>
    <row r="368" spans="1:16" x14ac:dyDescent="0.25">
      <c r="A368" s="223"/>
      <c r="B368" s="178"/>
      <c r="C368" s="178"/>
      <c r="D368" s="178"/>
      <c r="E368" s="46" t="s">
        <v>276</v>
      </c>
      <c r="F368" s="151"/>
      <c r="G368" s="318"/>
      <c r="H368" s="309"/>
      <c r="I368" s="319"/>
      <c r="J368" s="309"/>
      <c r="K368" s="320"/>
      <c r="L368" s="310"/>
      <c r="M368" s="135"/>
      <c r="O368" s="265"/>
      <c r="P368" s="223"/>
    </row>
    <row r="369" spans="1:16" ht="15.75" thickBot="1" x14ac:dyDescent="0.3">
      <c r="A369" s="178"/>
      <c r="B369" s="178"/>
      <c r="C369" s="178"/>
      <c r="D369" s="178"/>
      <c r="E369" s="148"/>
      <c r="F369" s="151"/>
      <c r="G369" s="292"/>
      <c r="H369" s="23"/>
      <c r="I369" s="150"/>
      <c r="J369" s="304"/>
      <c r="K369" s="332" t="s">
        <v>236</v>
      </c>
      <c r="L369" s="523">
        <f>SUM(M340:M368)</f>
        <v>0</v>
      </c>
      <c r="M369" s="523"/>
      <c r="O369" s="265"/>
      <c r="P369" s="223"/>
    </row>
    <row r="370" spans="1:16" x14ac:dyDescent="0.25">
      <c r="A370" s="147" t="s">
        <v>277</v>
      </c>
      <c r="B370" s="178"/>
      <c r="C370" s="178"/>
      <c r="D370" s="178"/>
      <c r="E370" s="148"/>
      <c r="F370" s="22"/>
      <c r="G370" s="285"/>
      <c r="H370" s="24"/>
      <c r="I370" s="165"/>
      <c r="J370" s="24"/>
      <c r="K370" s="278"/>
      <c r="L370" s="130"/>
      <c r="M370" s="133"/>
      <c r="O370" s="265"/>
      <c r="P370" s="223"/>
    </row>
    <row r="371" spans="1:16" x14ac:dyDescent="0.25">
      <c r="A371" s="147"/>
      <c r="B371" s="178"/>
      <c r="C371" s="178"/>
      <c r="D371" s="178"/>
      <c r="E371" s="148"/>
      <c r="F371" s="22"/>
      <c r="G371" s="285"/>
      <c r="H371" s="24"/>
      <c r="I371" s="165"/>
      <c r="J371" s="24"/>
      <c r="K371" s="278"/>
      <c r="L371" s="130"/>
      <c r="M371" s="133"/>
      <c r="O371" s="265"/>
      <c r="P371" s="223"/>
    </row>
    <row r="372" spans="1:16" x14ac:dyDescent="0.25">
      <c r="A372" s="147" t="s">
        <v>278</v>
      </c>
      <c r="B372" s="178"/>
      <c r="C372" s="178"/>
      <c r="D372" s="178"/>
      <c r="E372" s="116"/>
      <c r="F372" s="22"/>
      <c r="G372" s="285"/>
      <c r="H372" s="24"/>
      <c r="I372" s="165"/>
      <c r="J372" s="24"/>
      <c r="K372" s="278"/>
      <c r="L372" s="130"/>
      <c r="M372" s="133"/>
      <c r="O372" s="265"/>
      <c r="P372" s="223"/>
    </row>
    <row r="373" spans="1:16" x14ac:dyDescent="0.25">
      <c r="A373" s="178" t="s">
        <v>279</v>
      </c>
      <c r="B373" s="178"/>
      <c r="C373" s="178"/>
      <c r="D373" s="178"/>
      <c r="E373" s="148"/>
      <c r="F373" s="22"/>
      <c r="G373" s="285"/>
      <c r="H373" s="24"/>
      <c r="I373" s="165"/>
      <c r="J373" s="24"/>
      <c r="K373" s="278"/>
      <c r="L373" s="130"/>
      <c r="M373" s="133"/>
      <c r="O373" s="265"/>
      <c r="P373" s="223"/>
    </row>
    <row r="374" spans="1:16" x14ac:dyDescent="0.25">
      <c r="A374" s="178" t="s">
        <v>280</v>
      </c>
      <c r="B374" s="178"/>
      <c r="C374" s="178"/>
      <c r="D374" s="178"/>
      <c r="E374" s="148"/>
      <c r="F374" s="22"/>
      <c r="G374" s="285"/>
      <c r="H374" s="24"/>
      <c r="I374" s="165"/>
      <c r="J374" s="24"/>
      <c r="K374" s="278"/>
      <c r="L374" s="130"/>
      <c r="M374" s="133"/>
      <c r="O374" s="265"/>
      <c r="P374" s="223"/>
    </row>
    <row r="375" spans="1:16" x14ac:dyDescent="0.25">
      <c r="A375" s="197" t="s">
        <v>281</v>
      </c>
      <c r="B375" s="178"/>
      <c r="C375" s="178"/>
      <c r="D375" s="178"/>
      <c r="E375" s="148"/>
      <c r="F375" s="22"/>
      <c r="G375" s="285"/>
      <c r="H375" s="24"/>
      <c r="I375" s="165"/>
      <c r="J375" s="24"/>
      <c r="K375" s="278"/>
      <c r="L375" s="130"/>
      <c r="M375" s="133"/>
      <c r="O375" s="265"/>
      <c r="P375" s="223"/>
    </row>
    <row r="376" spans="1:16" x14ac:dyDescent="0.25">
      <c r="A376" s="178"/>
      <c r="B376" s="178"/>
      <c r="C376" s="178"/>
      <c r="D376" s="178"/>
      <c r="E376" s="148"/>
      <c r="F376" s="22"/>
      <c r="G376" s="285"/>
      <c r="H376" s="24"/>
      <c r="I376" s="165"/>
      <c r="J376" s="24"/>
      <c r="K376" s="278"/>
      <c r="L376" s="130"/>
      <c r="M376" s="133"/>
      <c r="O376" s="265"/>
      <c r="P376" s="223"/>
    </row>
    <row r="377" spans="1:16" x14ac:dyDescent="0.25">
      <c r="A377" s="147" t="s">
        <v>282</v>
      </c>
      <c r="B377" s="178"/>
      <c r="C377" s="178"/>
      <c r="D377" s="178"/>
      <c r="E377" s="148"/>
      <c r="F377" s="22"/>
      <c r="G377" s="285"/>
      <c r="H377" s="24"/>
      <c r="I377" s="165"/>
      <c r="J377" s="24"/>
      <c r="K377" s="278"/>
      <c r="L377" s="130"/>
      <c r="M377" s="133"/>
      <c r="O377" s="265"/>
      <c r="P377" s="223"/>
    </row>
    <row r="378" spans="1:16" x14ac:dyDescent="0.25">
      <c r="A378" s="178" t="s">
        <v>283</v>
      </c>
      <c r="B378" s="178"/>
      <c r="C378" s="178"/>
      <c r="D378" s="178"/>
      <c r="E378" s="148"/>
      <c r="F378" s="22"/>
      <c r="G378" s="285"/>
      <c r="H378" s="24"/>
      <c r="I378" s="165"/>
      <c r="J378" s="24"/>
      <c r="K378" s="278"/>
      <c r="L378" s="130"/>
      <c r="M378" s="133"/>
      <c r="O378" s="265"/>
      <c r="P378" s="223"/>
    </row>
    <row r="379" spans="1:16" x14ac:dyDescent="0.25">
      <c r="A379" s="178"/>
      <c r="B379" s="178"/>
      <c r="C379" s="178"/>
      <c r="D379" s="178"/>
      <c r="E379" s="148"/>
      <c r="F379" s="22"/>
      <c r="G379" s="285"/>
      <c r="H379" s="24"/>
      <c r="I379" s="165"/>
      <c r="J379" s="24"/>
      <c r="K379" s="278"/>
      <c r="L379" s="130"/>
      <c r="M379" s="133"/>
      <c r="O379" s="265"/>
      <c r="P379" s="223"/>
    </row>
    <row r="380" spans="1:16" x14ac:dyDescent="0.25">
      <c r="A380" s="147" t="s">
        <v>284</v>
      </c>
      <c r="B380" s="178"/>
      <c r="C380" s="178"/>
      <c r="D380" s="178"/>
      <c r="E380" s="148"/>
      <c r="F380" s="22"/>
      <c r="G380" s="285"/>
      <c r="H380" s="24"/>
      <c r="I380" s="165"/>
      <c r="J380" s="24"/>
      <c r="K380" s="278"/>
      <c r="L380" s="130"/>
      <c r="M380" s="133"/>
      <c r="O380" s="265"/>
      <c r="P380" s="223"/>
    </row>
    <row r="381" spans="1:16" x14ac:dyDescent="0.25">
      <c r="A381" s="178" t="s">
        <v>285</v>
      </c>
      <c r="B381" s="178"/>
      <c r="C381" s="178"/>
      <c r="D381" s="178"/>
      <c r="E381" s="148"/>
      <c r="F381" s="22"/>
      <c r="G381" s="285"/>
      <c r="H381" s="24"/>
      <c r="I381" s="165"/>
      <c r="J381" s="24"/>
      <c r="K381" s="288">
        <v>0</v>
      </c>
      <c r="L381" s="145" t="s">
        <v>613</v>
      </c>
      <c r="M381" s="176" t="s">
        <v>614</v>
      </c>
      <c r="O381" s="265"/>
      <c r="P381" s="223"/>
    </row>
    <row r="382" spans="1:16" x14ac:dyDescent="0.25">
      <c r="A382" s="178"/>
      <c r="B382" s="178"/>
      <c r="C382" s="178"/>
      <c r="D382" s="178"/>
      <c r="E382" s="148"/>
      <c r="F382" s="22"/>
      <c r="G382" s="285"/>
      <c r="H382" s="24"/>
      <c r="I382" s="165"/>
      <c r="J382" s="24"/>
      <c r="K382" s="131"/>
      <c r="L382" s="130"/>
      <c r="M382" s="155"/>
      <c r="O382" s="265"/>
      <c r="P382" s="223"/>
    </row>
    <row r="383" spans="1:16" x14ac:dyDescent="0.25">
      <c r="A383" s="147" t="s">
        <v>286</v>
      </c>
      <c r="B383" s="178"/>
      <c r="C383" s="178"/>
      <c r="D383" s="178"/>
      <c r="E383" s="148"/>
      <c r="F383" s="22"/>
      <c r="G383" s="285"/>
      <c r="H383" s="24"/>
      <c r="I383" s="165"/>
      <c r="J383" s="24"/>
      <c r="K383" s="278"/>
      <c r="L383" s="130"/>
      <c r="M383" s="133"/>
      <c r="O383" s="265"/>
      <c r="P383" s="223"/>
    </row>
    <row r="384" spans="1:16" x14ac:dyDescent="0.25">
      <c r="A384" s="178" t="s">
        <v>287</v>
      </c>
      <c r="B384" s="178"/>
      <c r="C384" s="178"/>
      <c r="D384" s="178"/>
      <c r="E384" s="148"/>
      <c r="F384" s="22"/>
      <c r="G384" s="285"/>
      <c r="H384" s="24"/>
      <c r="I384" s="165"/>
      <c r="J384" s="24"/>
      <c r="K384" s="288">
        <v>6</v>
      </c>
      <c r="L384" s="177"/>
      <c r="M384" s="176">
        <f>K384*L384</f>
        <v>0</v>
      </c>
      <c r="O384" s="265"/>
      <c r="P384" s="223"/>
    </row>
    <row r="385" spans="1:16" x14ac:dyDescent="0.25">
      <c r="A385" s="178"/>
      <c r="B385" s="178"/>
      <c r="C385" s="178"/>
      <c r="D385" s="178"/>
      <c r="E385" s="148"/>
      <c r="F385" s="22"/>
      <c r="G385" s="285"/>
      <c r="H385" s="24"/>
      <c r="I385" s="165"/>
      <c r="J385" s="24"/>
      <c r="K385" s="131"/>
      <c r="L385" s="130"/>
      <c r="M385" s="155"/>
      <c r="O385" s="265"/>
      <c r="P385" s="223"/>
    </row>
    <row r="386" spans="1:16" x14ac:dyDescent="0.25">
      <c r="A386" s="147" t="s">
        <v>288</v>
      </c>
      <c r="B386" s="178"/>
      <c r="C386" s="178"/>
      <c r="D386" s="178"/>
      <c r="E386" s="148"/>
      <c r="F386" s="22"/>
      <c r="G386" s="285"/>
      <c r="H386" s="24"/>
      <c r="I386" s="165"/>
      <c r="J386" s="24"/>
      <c r="K386" s="278"/>
      <c r="L386" s="130"/>
      <c r="M386" s="133"/>
      <c r="O386" s="265"/>
      <c r="P386" s="223"/>
    </row>
    <row r="387" spans="1:16" x14ac:dyDescent="0.25">
      <c r="A387" s="178" t="s">
        <v>289</v>
      </c>
      <c r="B387" s="178"/>
      <c r="C387" s="178"/>
      <c r="D387" s="178"/>
      <c r="E387" s="148"/>
      <c r="F387" s="22"/>
      <c r="G387" s="285"/>
      <c r="H387" s="24"/>
      <c r="I387" s="165"/>
      <c r="J387" s="174" t="s">
        <v>290</v>
      </c>
      <c r="K387" s="308">
        <v>6</v>
      </c>
      <c r="L387" s="177"/>
      <c r="M387" s="176">
        <f>K387*L387</f>
        <v>0</v>
      </c>
      <c r="O387" s="265"/>
      <c r="P387" s="223"/>
    </row>
    <row r="388" spans="1:16" x14ac:dyDescent="0.25">
      <c r="A388" s="178"/>
      <c r="B388" s="178"/>
      <c r="C388" s="178"/>
      <c r="D388" s="178"/>
      <c r="E388" s="148"/>
      <c r="F388" s="22"/>
      <c r="G388" s="285"/>
      <c r="H388" s="24"/>
      <c r="I388" s="165"/>
      <c r="J388" s="23"/>
      <c r="K388" s="131"/>
      <c r="L388" s="156"/>
      <c r="M388" s="155"/>
      <c r="O388" s="265"/>
      <c r="P388" s="223"/>
    </row>
    <row r="389" spans="1:16" x14ac:dyDescent="0.25">
      <c r="A389" s="147" t="s">
        <v>291</v>
      </c>
      <c r="B389" s="178"/>
      <c r="C389" s="178"/>
      <c r="D389" s="178"/>
      <c r="E389" s="171" t="s">
        <v>292</v>
      </c>
      <c r="F389" s="22"/>
      <c r="G389" s="285"/>
      <c r="H389" s="24"/>
      <c r="I389" s="165"/>
      <c r="J389" s="24"/>
      <c r="K389" s="278"/>
      <c r="L389" s="130"/>
      <c r="M389" s="133"/>
      <c r="O389" s="265"/>
      <c r="P389" s="223"/>
    </row>
    <row r="390" spans="1:16" x14ac:dyDescent="0.25">
      <c r="A390" s="178" t="s">
        <v>293</v>
      </c>
      <c r="B390" s="178"/>
      <c r="C390" s="178"/>
      <c r="D390" s="24"/>
      <c r="E390" s="171" t="s">
        <v>294</v>
      </c>
      <c r="F390" s="198" t="s">
        <v>74</v>
      </c>
      <c r="G390" s="290">
        <f>1130+800+750+530+1660</f>
        <v>4870</v>
      </c>
      <c r="H390" s="174">
        <v>40</v>
      </c>
      <c r="I390" s="295">
        <f>G390/H390</f>
        <v>121.75</v>
      </c>
      <c r="J390" s="174" t="s">
        <v>295</v>
      </c>
      <c r="K390" s="288">
        <v>50</v>
      </c>
      <c r="L390" s="177"/>
      <c r="M390" s="176">
        <f>K390*L390</f>
        <v>0</v>
      </c>
      <c r="O390" s="265"/>
      <c r="P390" s="223"/>
    </row>
    <row r="391" spans="1:16" x14ac:dyDescent="0.25">
      <c r="A391" s="178" t="s">
        <v>296</v>
      </c>
      <c r="B391" s="178"/>
      <c r="C391" s="178"/>
      <c r="D391" s="178"/>
      <c r="E391" s="171" t="s">
        <v>297</v>
      </c>
      <c r="F391" s="198" t="s">
        <v>74</v>
      </c>
      <c r="G391" s="290">
        <f>800</f>
        <v>800</v>
      </c>
      <c r="H391" s="174">
        <v>40</v>
      </c>
      <c r="I391" s="295">
        <f t="shared" ref="I391" si="9">G391/H391</f>
        <v>20</v>
      </c>
      <c r="J391" s="174" t="s">
        <v>295</v>
      </c>
      <c r="K391" s="288">
        <v>10</v>
      </c>
      <c r="L391" s="177"/>
      <c r="M391" s="176">
        <f>K391*L391</f>
        <v>0</v>
      </c>
      <c r="O391" s="265"/>
      <c r="P391" s="223"/>
    </row>
    <row r="392" spans="1:16" x14ac:dyDescent="0.25">
      <c r="A392" s="178" t="s">
        <v>298</v>
      </c>
      <c r="B392" s="178"/>
      <c r="C392" s="178"/>
      <c r="D392" s="178"/>
      <c r="E392" s="171" t="s">
        <v>297</v>
      </c>
      <c r="F392" s="198" t="s">
        <v>74</v>
      </c>
      <c r="G392" s="290">
        <v>1130</v>
      </c>
      <c r="H392" s="174" t="s">
        <v>799</v>
      </c>
      <c r="I392" s="295">
        <v>30</v>
      </c>
      <c r="J392" s="174" t="s">
        <v>295</v>
      </c>
      <c r="K392" s="288">
        <v>10</v>
      </c>
      <c r="L392" s="177"/>
      <c r="M392" s="176">
        <f>K392*L392</f>
        <v>0</v>
      </c>
      <c r="O392" s="265"/>
      <c r="P392" s="223"/>
    </row>
    <row r="393" spans="1:16" x14ac:dyDescent="0.25">
      <c r="A393" s="178"/>
      <c r="B393" s="178"/>
      <c r="C393" s="178"/>
      <c r="D393" s="178"/>
      <c r="E393" s="148"/>
      <c r="F393" s="151" t="s">
        <v>299</v>
      </c>
      <c r="G393" s="292"/>
      <c r="H393" s="23"/>
      <c r="I393" s="165"/>
      <c r="J393" s="23"/>
      <c r="K393" s="131"/>
      <c r="L393" s="156"/>
      <c r="M393" s="155"/>
      <c r="O393" s="265"/>
      <c r="P393" s="223"/>
    </row>
    <row r="394" spans="1:16" x14ac:dyDescent="0.25">
      <c r="A394" s="178"/>
      <c r="B394" s="178"/>
      <c r="C394" s="178"/>
      <c r="D394" s="178"/>
      <c r="E394" s="148"/>
      <c r="F394" s="151" t="s">
        <v>785</v>
      </c>
      <c r="G394" s="292"/>
      <c r="H394" s="23"/>
      <c r="I394" s="165"/>
      <c r="J394" s="23"/>
      <c r="K394" s="131"/>
      <c r="L394" s="156"/>
      <c r="M394" s="155"/>
      <c r="O394" s="265"/>
      <c r="P394" s="223"/>
    </row>
    <row r="395" spans="1:16" x14ac:dyDescent="0.25">
      <c r="A395" s="147" t="s">
        <v>300</v>
      </c>
      <c r="B395" s="178"/>
      <c r="C395" s="178"/>
      <c r="D395" s="178"/>
      <c r="E395" s="148"/>
      <c r="F395" s="22"/>
      <c r="G395" s="285"/>
      <c r="H395" s="24"/>
      <c r="I395" s="165"/>
      <c r="J395" s="24"/>
      <c r="K395" s="278"/>
      <c r="L395" s="130"/>
      <c r="M395" s="133"/>
      <c r="O395" s="265"/>
      <c r="P395" s="223"/>
    </row>
    <row r="396" spans="1:16" x14ac:dyDescent="0.25">
      <c r="A396" s="147" t="s">
        <v>301</v>
      </c>
      <c r="B396" s="178"/>
      <c r="C396" s="178"/>
      <c r="D396" s="178"/>
      <c r="E396" s="148"/>
      <c r="F396" s="22"/>
      <c r="G396" s="285"/>
      <c r="H396" s="24"/>
      <c r="I396" s="165"/>
      <c r="J396" s="24"/>
      <c r="K396" s="278"/>
      <c r="L396" s="130"/>
      <c r="M396" s="133"/>
      <c r="O396" s="265"/>
      <c r="P396" s="223"/>
    </row>
    <row r="397" spans="1:16" x14ac:dyDescent="0.25">
      <c r="A397" s="178" t="s">
        <v>302</v>
      </c>
      <c r="B397" s="178"/>
      <c r="C397" s="178"/>
      <c r="D397" s="178"/>
      <c r="E397" s="171" t="s">
        <v>303</v>
      </c>
      <c r="F397" s="198" t="s">
        <v>74</v>
      </c>
      <c r="G397" s="290">
        <f>2680</f>
        <v>2680</v>
      </c>
      <c r="H397" s="174" t="s">
        <v>304</v>
      </c>
      <c r="I397" s="295">
        <v>30</v>
      </c>
      <c r="J397" s="174" t="s">
        <v>305</v>
      </c>
      <c r="K397" s="288">
        <v>20</v>
      </c>
      <c r="L397" s="177"/>
      <c r="M397" s="176">
        <f>K397*L397</f>
        <v>0</v>
      </c>
      <c r="O397" s="265"/>
      <c r="P397" s="223"/>
    </row>
    <row r="398" spans="1:16" x14ac:dyDescent="0.25">
      <c r="A398" s="178" t="s">
        <v>306</v>
      </c>
      <c r="B398" s="178"/>
      <c r="C398" s="178"/>
      <c r="D398" s="178"/>
      <c r="E398" s="171" t="s">
        <v>307</v>
      </c>
      <c r="F398" s="198" t="s">
        <v>74</v>
      </c>
      <c r="G398" s="290">
        <f>2680</f>
        <v>2680</v>
      </c>
      <c r="H398" s="174" t="s">
        <v>304</v>
      </c>
      <c r="I398" s="295">
        <v>30</v>
      </c>
      <c r="J398" s="174" t="s">
        <v>305</v>
      </c>
      <c r="K398" s="288">
        <v>20</v>
      </c>
      <c r="L398" s="177"/>
      <c r="M398" s="176">
        <f>K398*L398</f>
        <v>0</v>
      </c>
      <c r="O398" s="265"/>
      <c r="P398" s="223"/>
    </row>
    <row r="399" spans="1:16" x14ac:dyDescent="0.25">
      <c r="A399" s="178" t="s">
        <v>308</v>
      </c>
      <c r="B399" s="178"/>
      <c r="C399" s="178"/>
      <c r="D399" s="178"/>
      <c r="E399" s="171" t="s">
        <v>309</v>
      </c>
      <c r="F399" s="198" t="s">
        <v>74</v>
      </c>
      <c r="G399" s="290">
        <f>2680</f>
        <v>2680</v>
      </c>
      <c r="H399" s="174" t="s">
        <v>310</v>
      </c>
      <c r="I399" s="295">
        <v>5</v>
      </c>
      <c r="J399" s="174" t="s">
        <v>290</v>
      </c>
      <c r="K399" s="288">
        <v>3</v>
      </c>
      <c r="L399" s="177"/>
      <c r="M399" s="176">
        <f>K399*L399</f>
        <v>0</v>
      </c>
      <c r="O399" s="265"/>
      <c r="P399" s="223"/>
    </row>
    <row r="400" spans="1:16" x14ac:dyDescent="0.25">
      <c r="A400" s="178" t="s">
        <v>311</v>
      </c>
      <c r="B400" s="178"/>
      <c r="C400" s="178"/>
      <c r="D400" s="178"/>
      <c r="E400" s="171" t="s">
        <v>312</v>
      </c>
      <c r="F400" s="198" t="s">
        <v>74</v>
      </c>
      <c r="G400" s="290">
        <v>800</v>
      </c>
      <c r="H400" s="174" t="s">
        <v>313</v>
      </c>
      <c r="I400" s="295">
        <v>1</v>
      </c>
      <c r="J400" s="174" t="s">
        <v>314</v>
      </c>
      <c r="K400" s="288">
        <v>1</v>
      </c>
      <c r="L400" s="177"/>
      <c r="M400" s="176">
        <f>K400*L400</f>
        <v>0</v>
      </c>
      <c r="O400" s="265"/>
      <c r="P400" s="223"/>
    </row>
    <row r="401" spans="1:16" x14ac:dyDescent="0.25">
      <c r="A401" s="178" t="s">
        <v>315</v>
      </c>
      <c r="B401" s="178"/>
      <c r="C401" s="178"/>
      <c r="D401" s="178"/>
      <c r="E401" s="148"/>
      <c r="F401" s="67"/>
      <c r="G401" s="341"/>
      <c r="H401" s="68"/>
      <c r="I401" s="342"/>
      <c r="J401" s="68"/>
      <c r="K401" s="343"/>
      <c r="L401" s="140"/>
      <c r="M401" s="92"/>
      <c r="O401" s="265"/>
      <c r="P401" s="223"/>
    </row>
    <row r="402" spans="1:16" x14ac:dyDescent="0.25">
      <c r="A402" s="178" t="s">
        <v>316</v>
      </c>
      <c r="B402" s="178"/>
      <c r="C402" s="178"/>
      <c r="D402" s="178"/>
      <c r="E402" s="171" t="s">
        <v>312</v>
      </c>
      <c r="F402" s="172" t="s">
        <v>74</v>
      </c>
      <c r="G402" s="290">
        <v>1130</v>
      </c>
      <c r="H402" s="174" t="s">
        <v>317</v>
      </c>
      <c r="I402" s="295">
        <v>2</v>
      </c>
      <c r="J402" s="174" t="s">
        <v>314</v>
      </c>
      <c r="K402" s="288">
        <v>1</v>
      </c>
      <c r="L402" s="177"/>
      <c r="M402" s="176">
        <f>K402*L402</f>
        <v>0</v>
      </c>
      <c r="O402" s="265"/>
      <c r="P402" s="223"/>
    </row>
    <row r="403" spans="1:16" x14ac:dyDescent="0.25">
      <c r="A403" s="223"/>
      <c r="B403" s="223"/>
      <c r="C403" s="223"/>
      <c r="D403" s="255"/>
      <c r="E403" s="468" t="s">
        <v>786</v>
      </c>
      <c r="F403" s="255"/>
      <c r="G403" s="255"/>
      <c r="H403" s="255"/>
      <c r="I403" s="344"/>
      <c r="J403" s="255"/>
      <c r="K403" s="344"/>
      <c r="L403" s="255"/>
      <c r="M403" s="496"/>
      <c r="O403" s="265"/>
      <c r="P403" s="223"/>
    </row>
    <row r="404" spans="1:16" x14ac:dyDescent="0.25">
      <c r="A404" s="178"/>
      <c r="B404" s="178"/>
      <c r="C404" s="178"/>
      <c r="D404" s="178"/>
      <c r="E404" s="468" t="s">
        <v>787</v>
      </c>
      <c r="F404" s="151"/>
      <c r="G404" s="292"/>
      <c r="H404" s="23"/>
      <c r="I404" s="345"/>
      <c r="J404" s="23"/>
      <c r="K404" s="131"/>
      <c r="L404" s="156"/>
      <c r="M404" s="155"/>
      <c r="N404" s="224"/>
      <c r="O404" s="265"/>
      <c r="P404" s="223"/>
    </row>
    <row r="405" spans="1:16" x14ac:dyDescent="0.25">
      <c r="A405" s="178"/>
      <c r="B405" s="178"/>
      <c r="C405" s="178"/>
      <c r="D405" s="178"/>
      <c r="E405" s="468" t="s">
        <v>788</v>
      </c>
      <c r="F405" s="151"/>
      <c r="G405" s="292"/>
      <c r="H405" s="23"/>
      <c r="I405" s="345"/>
      <c r="J405" s="23"/>
      <c r="K405" s="131"/>
      <c r="L405" s="156"/>
      <c r="M405" s="155"/>
      <c r="N405" s="224"/>
      <c r="O405" s="265"/>
      <c r="P405" s="223"/>
    </row>
    <row r="406" spans="1:16" x14ac:dyDescent="0.25">
      <c r="A406" s="147" t="s">
        <v>318</v>
      </c>
      <c r="B406" s="178"/>
      <c r="C406" s="178"/>
      <c r="D406" s="178"/>
      <c r="E406" s="148"/>
      <c r="F406" s="22"/>
      <c r="G406" s="285"/>
      <c r="H406" s="24"/>
      <c r="I406" s="165"/>
      <c r="J406" s="24"/>
      <c r="K406" s="278"/>
      <c r="L406" s="130"/>
      <c r="M406" s="133"/>
      <c r="O406" s="265"/>
      <c r="P406" s="223"/>
    </row>
    <row r="407" spans="1:16" x14ac:dyDescent="0.25">
      <c r="A407" s="178" t="s">
        <v>302</v>
      </c>
      <c r="B407" s="178"/>
      <c r="C407" s="178"/>
      <c r="D407" s="178"/>
      <c r="E407" s="171" t="s">
        <v>303</v>
      </c>
      <c r="F407" s="198" t="s">
        <v>110</v>
      </c>
      <c r="G407" s="290">
        <v>445</v>
      </c>
      <c r="H407" s="174" t="s">
        <v>851</v>
      </c>
      <c r="I407" s="295">
        <v>56</v>
      </c>
      <c r="J407" s="174" t="s">
        <v>305</v>
      </c>
      <c r="K407" s="288">
        <v>6</v>
      </c>
      <c r="L407" s="177"/>
      <c r="M407" s="176">
        <f>K407*L407</f>
        <v>0</v>
      </c>
      <c r="O407" s="265"/>
      <c r="P407" s="223"/>
    </row>
    <row r="408" spans="1:16" x14ac:dyDescent="0.25">
      <c r="A408" s="178" t="s">
        <v>306</v>
      </c>
      <c r="B408" s="178"/>
      <c r="C408" s="178"/>
      <c r="D408" s="178"/>
      <c r="E408" s="171" t="s">
        <v>307</v>
      </c>
      <c r="F408" s="198" t="s">
        <v>110</v>
      </c>
      <c r="G408" s="290">
        <v>445</v>
      </c>
      <c r="H408" s="174" t="s">
        <v>851</v>
      </c>
      <c r="I408" s="295">
        <v>56</v>
      </c>
      <c r="J408" s="174" t="s">
        <v>305</v>
      </c>
      <c r="K408" s="288">
        <v>6</v>
      </c>
      <c r="L408" s="177"/>
      <c r="M408" s="176">
        <f>K408*L408</f>
        <v>0</v>
      </c>
      <c r="O408" s="265"/>
      <c r="P408" s="223"/>
    </row>
    <row r="409" spans="1:16" x14ac:dyDescent="0.25">
      <c r="A409" s="178" t="s">
        <v>308</v>
      </c>
      <c r="B409" s="178"/>
      <c r="C409" s="178"/>
      <c r="D409" s="178"/>
      <c r="E409" s="171" t="s">
        <v>309</v>
      </c>
      <c r="F409" s="198" t="s">
        <v>110</v>
      </c>
      <c r="G409" s="290">
        <v>445</v>
      </c>
      <c r="H409" s="174" t="s">
        <v>310</v>
      </c>
      <c r="I409" s="295">
        <v>1</v>
      </c>
      <c r="J409" s="174" t="s">
        <v>290</v>
      </c>
      <c r="K409" s="288">
        <v>1</v>
      </c>
      <c r="L409" s="177"/>
      <c r="M409" s="176">
        <f>K409*L409</f>
        <v>0</v>
      </c>
      <c r="O409" s="265"/>
      <c r="P409" s="223"/>
    </row>
    <row r="410" spans="1:16" x14ac:dyDescent="0.25">
      <c r="A410" s="178"/>
      <c r="B410" s="178"/>
      <c r="C410" s="178"/>
      <c r="D410" s="178"/>
      <c r="E410" s="148"/>
      <c r="F410" s="151"/>
      <c r="G410" s="292"/>
      <c r="H410" s="23"/>
      <c r="I410" s="150"/>
      <c r="J410" s="23"/>
      <c r="K410" s="131"/>
      <c r="L410" s="156"/>
      <c r="M410" s="155"/>
      <c r="O410" s="265"/>
      <c r="P410" s="223"/>
    </row>
    <row r="411" spans="1:16" x14ac:dyDescent="0.25">
      <c r="A411" s="147" t="s">
        <v>319</v>
      </c>
      <c r="B411" s="178"/>
      <c r="C411" s="178"/>
      <c r="D411" s="178"/>
      <c r="E411" s="148"/>
      <c r="F411" s="22"/>
      <c r="G411" s="285"/>
      <c r="H411" s="24"/>
      <c r="I411" s="165"/>
      <c r="J411" s="24"/>
      <c r="K411" s="278"/>
      <c r="L411" s="130"/>
      <c r="M411" s="133"/>
      <c r="O411" s="265"/>
      <c r="P411" s="223"/>
    </row>
    <row r="412" spans="1:16" x14ac:dyDescent="0.25">
      <c r="A412" s="178" t="s">
        <v>302</v>
      </c>
      <c r="B412" s="178"/>
      <c r="C412" s="178"/>
      <c r="D412" s="178"/>
      <c r="E412" s="171" t="s">
        <v>303</v>
      </c>
      <c r="F412" s="198" t="s">
        <v>110</v>
      </c>
      <c r="G412" s="290">
        <v>85</v>
      </c>
      <c r="H412" s="174" t="s">
        <v>851</v>
      </c>
      <c r="I412" s="295">
        <v>10</v>
      </c>
      <c r="J412" s="174" t="s">
        <v>305</v>
      </c>
      <c r="K412" s="288">
        <v>2</v>
      </c>
      <c r="L412" s="177"/>
      <c r="M412" s="176">
        <f>K412*L412</f>
        <v>0</v>
      </c>
      <c r="O412" s="265"/>
      <c r="P412" s="223"/>
    </row>
    <row r="413" spans="1:16" x14ac:dyDescent="0.25">
      <c r="A413" s="178" t="s">
        <v>306</v>
      </c>
      <c r="B413" s="178"/>
      <c r="C413" s="178"/>
      <c r="D413" s="178"/>
      <c r="E413" s="171" t="s">
        <v>307</v>
      </c>
      <c r="F413" s="198" t="s">
        <v>110</v>
      </c>
      <c r="G413" s="290">
        <v>85</v>
      </c>
      <c r="H413" s="174" t="s">
        <v>851</v>
      </c>
      <c r="I413" s="295">
        <v>10</v>
      </c>
      <c r="J413" s="174" t="s">
        <v>305</v>
      </c>
      <c r="K413" s="288">
        <v>2</v>
      </c>
      <c r="L413" s="177"/>
      <c r="M413" s="176">
        <f>K413*L413</f>
        <v>0</v>
      </c>
      <c r="O413" s="265"/>
      <c r="P413" s="223"/>
    </row>
    <row r="414" spans="1:16" x14ac:dyDescent="0.25">
      <c r="A414" s="178" t="s">
        <v>308</v>
      </c>
      <c r="B414" s="178"/>
      <c r="C414" s="178"/>
      <c r="D414" s="178"/>
      <c r="E414" s="171" t="s">
        <v>309</v>
      </c>
      <c r="F414" s="198" t="s">
        <v>110</v>
      </c>
      <c r="G414" s="290">
        <v>85</v>
      </c>
      <c r="H414" s="174" t="s">
        <v>310</v>
      </c>
      <c r="I414" s="295">
        <v>1</v>
      </c>
      <c r="J414" s="174" t="s">
        <v>290</v>
      </c>
      <c r="K414" s="288">
        <v>1</v>
      </c>
      <c r="L414" s="177"/>
      <c r="M414" s="176">
        <f>K414*L414</f>
        <v>0</v>
      </c>
      <c r="O414" s="265"/>
      <c r="P414" s="223"/>
    </row>
    <row r="415" spans="1:16" x14ac:dyDescent="0.25">
      <c r="A415" s="178"/>
      <c r="B415" s="178"/>
      <c r="C415" s="178"/>
      <c r="D415" s="178"/>
      <c r="E415" s="148"/>
      <c r="F415" s="151"/>
      <c r="G415" s="292"/>
      <c r="H415" s="23"/>
      <c r="I415" s="150"/>
      <c r="J415" s="23"/>
      <c r="K415" s="131"/>
      <c r="L415" s="156"/>
      <c r="M415" s="155"/>
      <c r="O415" s="265"/>
      <c r="P415" s="223"/>
    </row>
    <row r="416" spans="1:16" x14ac:dyDescent="0.25">
      <c r="A416" s="147" t="s">
        <v>850</v>
      </c>
      <c r="B416" s="178"/>
      <c r="C416" s="178"/>
      <c r="D416" s="178"/>
      <c r="E416" s="148"/>
      <c r="F416" s="22"/>
      <c r="G416" s="285"/>
      <c r="H416" s="24"/>
      <c r="I416" s="165"/>
      <c r="J416" s="24"/>
      <c r="K416" s="278"/>
      <c r="L416" s="130"/>
      <c r="M416" s="133"/>
      <c r="O416" s="265"/>
      <c r="P416" s="223"/>
    </row>
    <row r="417" spans="1:16" x14ac:dyDescent="0.25">
      <c r="A417" s="178" t="s">
        <v>302</v>
      </c>
      <c r="B417" s="178"/>
      <c r="C417" s="178"/>
      <c r="D417" s="178"/>
      <c r="E417" s="171" t="s">
        <v>303</v>
      </c>
      <c r="F417" s="198" t="s">
        <v>110</v>
      </c>
      <c r="G417" s="290">
        <v>1660</v>
      </c>
      <c r="H417" s="174" t="s">
        <v>851</v>
      </c>
      <c r="I417" s="295">
        <v>200</v>
      </c>
      <c r="J417" s="174" t="s">
        <v>305</v>
      </c>
      <c r="K417" s="288">
        <v>22</v>
      </c>
      <c r="L417" s="177"/>
      <c r="M417" s="176">
        <f>L417*K417</f>
        <v>0</v>
      </c>
      <c r="O417" s="265"/>
      <c r="P417" s="223"/>
    </row>
    <row r="418" spans="1:16" x14ac:dyDescent="0.25">
      <c r="A418" s="178" t="s">
        <v>306</v>
      </c>
      <c r="B418" s="178"/>
      <c r="C418" s="178"/>
      <c r="D418" s="178"/>
      <c r="E418" s="171" t="s">
        <v>307</v>
      </c>
      <c r="F418" s="198" t="s">
        <v>110</v>
      </c>
      <c r="G418" s="290">
        <v>1660</v>
      </c>
      <c r="H418" s="174" t="s">
        <v>851</v>
      </c>
      <c r="I418" s="295">
        <v>200</v>
      </c>
      <c r="J418" s="174" t="s">
        <v>305</v>
      </c>
      <c r="K418" s="288">
        <v>22</v>
      </c>
      <c r="L418" s="177"/>
      <c r="M418" s="176">
        <f t="shared" ref="M418:M419" si="10">L418*K418</f>
        <v>0</v>
      </c>
      <c r="O418" s="265"/>
      <c r="P418" s="223"/>
    </row>
    <row r="419" spans="1:16" x14ac:dyDescent="0.25">
      <c r="A419" s="178" t="s">
        <v>308</v>
      </c>
      <c r="B419" s="178"/>
      <c r="C419" s="178"/>
      <c r="D419" s="178"/>
      <c r="E419" s="171" t="s">
        <v>309</v>
      </c>
      <c r="F419" s="198" t="s">
        <v>110</v>
      </c>
      <c r="G419" s="290">
        <v>1660</v>
      </c>
      <c r="H419" s="174" t="s">
        <v>310</v>
      </c>
      <c r="I419" s="295">
        <v>4</v>
      </c>
      <c r="J419" s="174" t="s">
        <v>290</v>
      </c>
      <c r="K419" s="288">
        <v>2</v>
      </c>
      <c r="L419" s="177"/>
      <c r="M419" s="176">
        <f t="shared" si="10"/>
        <v>0</v>
      </c>
      <c r="O419" s="265"/>
      <c r="P419" s="223"/>
    </row>
    <row r="420" spans="1:16" x14ac:dyDescent="0.25">
      <c r="A420" s="178"/>
      <c r="B420" s="178"/>
      <c r="C420" s="178"/>
      <c r="D420" s="223"/>
      <c r="E420" s="468" t="s">
        <v>786</v>
      </c>
      <c r="F420" s="151"/>
      <c r="G420" s="292"/>
      <c r="H420" s="23"/>
      <c r="I420" s="345"/>
      <c r="J420" s="23"/>
      <c r="K420" s="131"/>
      <c r="L420" s="156"/>
      <c r="M420" s="155"/>
      <c r="O420" s="265"/>
      <c r="P420" s="223"/>
    </row>
    <row r="421" spans="1:16" x14ac:dyDescent="0.25">
      <c r="A421" s="178"/>
      <c r="B421" s="178"/>
      <c r="C421" s="178"/>
      <c r="D421" s="223"/>
      <c r="E421" s="468" t="s">
        <v>787</v>
      </c>
      <c r="F421" s="151"/>
      <c r="G421" s="292"/>
      <c r="H421" s="23"/>
      <c r="I421" s="345"/>
      <c r="J421" s="23"/>
      <c r="K421" s="131"/>
      <c r="L421" s="156"/>
      <c r="M421" s="155"/>
      <c r="O421" s="265"/>
      <c r="P421" s="223"/>
    </row>
    <row r="422" spans="1:16" x14ac:dyDescent="0.25">
      <c r="A422" s="178"/>
      <c r="B422" s="178"/>
      <c r="C422" s="178"/>
      <c r="D422" s="223"/>
      <c r="E422" s="468" t="s">
        <v>788</v>
      </c>
      <c r="F422" s="151"/>
      <c r="G422" s="292"/>
      <c r="H422" s="23"/>
      <c r="I422" s="345"/>
      <c r="J422" s="23"/>
      <c r="K422" s="131"/>
      <c r="L422" s="156"/>
      <c r="M422" s="155"/>
      <c r="O422" s="265"/>
      <c r="P422" s="223"/>
    </row>
    <row r="423" spans="1:16" x14ac:dyDescent="0.25">
      <c r="A423" s="178"/>
      <c r="B423" s="178"/>
      <c r="C423" s="178"/>
      <c r="D423" s="178"/>
      <c r="E423" s="148"/>
      <c r="F423" s="151"/>
      <c r="G423" s="292"/>
      <c r="H423" s="23"/>
      <c r="I423" s="150"/>
      <c r="J423" s="23"/>
      <c r="K423" s="131"/>
      <c r="L423" s="156"/>
      <c r="M423" s="155"/>
      <c r="O423" s="265"/>
      <c r="P423" s="223"/>
    </row>
    <row r="424" spans="1:16" ht="15.75" thickBot="1" x14ac:dyDescent="0.3">
      <c r="A424" s="178"/>
      <c r="B424" s="178"/>
      <c r="C424" s="178"/>
      <c r="D424" s="178"/>
      <c r="E424" s="148"/>
      <c r="F424" s="22"/>
      <c r="G424" s="285"/>
      <c r="H424" s="178"/>
      <c r="I424" s="165"/>
      <c r="J424" s="304"/>
      <c r="K424" s="469" t="s">
        <v>277</v>
      </c>
      <c r="L424" s="512">
        <f>SUM(M381:M423)</f>
        <v>0</v>
      </c>
      <c r="M424" s="512"/>
      <c r="O424" s="265"/>
      <c r="P424" s="223"/>
    </row>
    <row r="425" spans="1:16" x14ac:dyDescent="0.25">
      <c r="A425" s="178"/>
      <c r="B425" s="178"/>
      <c r="C425" s="178"/>
      <c r="D425" s="178"/>
      <c r="E425" s="40"/>
      <c r="F425" s="151"/>
      <c r="G425" s="315"/>
      <c r="H425" s="23"/>
      <c r="I425" s="150"/>
      <c r="J425" s="38"/>
      <c r="K425" s="131"/>
      <c r="L425" s="159"/>
      <c r="M425" s="155"/>
      <c r="O425" s="265"/>
      <c r="P425" s="223"/>
    </row>
    <row r="426" spans="1:16" x14ac:dyDescent="0.25">
      <c r="A426" s="147" t="s">
        <v>784</v>
      </c>
      <c r="B426" s="245"/>
      <c r="C426" s="245"/>
      <c r="D426" s="245"/>
      <c r="E426" s="40"/>
      <c r="F426" s="178"/>
      <c r="G426" s="415"/>
      <c r="H426" s="178"/>
      <c r="I426" s="416"/>
      <c r="J426" s="24"/>
      <c r="K426" s="165"/>
      <c r="L426" s="256"/>
      <c r="M426" s="497"/>
      <c r="O426" s="265"/>
      <c r="P426" s="223"/>
    </row>
    <row r="427" spans="1:16" x14ac:dyDescent="0.25">
      <c r="A427" s="247"/>
      <c r="B427" s="245"/>
      <c r="C427" s="245"/>
      <c r="D427" s="245"/>
      <c r="E427" s="125"/>
      <c r="F427" s="151"/>
      <c r="G427" s="417"/>
      <c r="H427" s="152"/>
      <c r="I427" s="150"/>
      <c r="J427" s="23"/>
      <c r="K427" s="150"/>
      <c r="L427" s="256"/>
      <c r="M427" s="497"/>
      <c r="O427" s="265"/>
      <c r="P427" s="223"/>
    </row>
    <row r="428" spans="1:16" x14ac:dyDescent="0.25">
      <c r="A428" s="147" t="s">
        <v>635</v>
      </c>
      <c r="B428" s="245"/>
      <c r="C428" s="245"/>
      <c r="D428" s="245"/>
      <c r="E428" s="40"/>
      <c r="F428" s="149"/>
      <c r="G428" s="415"/>
      <c r="H428" s="149"/>
      <c r="I428" s="193"/>
      <c r="J428" s="149"/>
      <c r="K428" s="150"/>
      <c r="L428" s="256"/>
      <c r="M428" s="497"/>
      <c r="O428" s="265"/>
      <c r="P428" s="223"/>
    </row>
    <row r="429" spans="1:16" ht="14.25" customHeight="1" x14ac:dyDescent="0.25">
      <c r="A429" s="147" t="s">
        <v>636</v>
      </c>
      <c r="B429" s="245"/>
      <c r="C429" s="245"/>
      <c r="D429" s="245"/>
      <c r="E429" s="40"/>
      <c r="F429" s="22"/>
      <c r="G429" s="418"/>
      <c r="H429" s="24"/>
      <c r="I429" s="416"/>
      <c r="J429" s="24"/>
      <c r="K429" s="165"/>
      <c r="L429" s="256"/>
      <c r="M429" s="497"/>
      <c r="O429" s="265"/>
      <c r="P429" s="223"/>
    </row>
    <row r="430" spans="1:16" ht="27" customHeight="1" x14ac:dyDescent="0.25">
      <c r="A430" s="178" t="s">
        <v>637</v>
      </c>
      <c r="B430" s="178"/>
      <c r="C430" s="178"/>
      <c r="D430" s="178"/>
      <c r="E430" s="172" t="s">
        <v>638</v>
      </c>
      <c r="F430" s="172" t="s">
        <v>639</v>
      </c>
      <c r="G430" s="172"/>
      <c r="H430" s="172" t="s">
        <v>243</v>
      </c>
      <c r="I430" s="419"/>
      <c r="J430" s="172" t="s">
        <v>640</v>
      </c>
      <c r="K430" s="370">
        <v>0</v>
      </c>
      <c r="L430" s="257" t="s">
        <v>661</v>
      </c>
      <c r="M430" s="484" t="s">
        <v>661</v>
      </c>
      <c r="N430" s="255"/>
      <c r="O430" s="265"/>
      <c r="P430" s="223"/>
    </row>
    <row r="431" spans="1:16" x14ac:dyDescent="0.25">
      <c r="A431" s="178" t="s">
        <v>641</v>
      </c>
      <c r="B431" s="178"/>
      <c r="C431" s="178"/>
      <c r="D431" s="178"/>
      <c r="E431" s="172" t="s">
        <v>642</v>
      </c>
      <c r="F431" s="172" t="s">
        <v>126</v>
      </c>
      <c r="G431" s="172"/>
      <c r="H431" s="172" t="s">
        <v>243</v>
      </c>
      <c r="I431" s="419"/>
      <c r="J431" s="172" t="s">
        <v>643</v>
      </c>
      <c r="K431" s="370">
        <v>0</v>
      </c>
      <c r="L431" s="257" t="s">
        <v>661</v>
      </c>
      <c r="M431" s="484" t="s">
        <v>661</v>
      </c>
      <c r="N431" s="255"/>
      <c r="O431" s="265"/>
      <c r="P431" s="223"/>
    </row>
    <row r="432" spans="1:16" x14ac:dyDescent="0.25">
      <c r="A432" s="247"/>
      <c r="B432" s="245"/>
      <c r="C432" s="245"/>
      <c r="D432" s="245"/>
      <c r="E432" s="40"/>
      <c r="F432" s="196"/>
      <c r="G432" s="420"/>
      <c r="H432" s="421"/>
      <c r="I432" s="422"/>
      <c r="J432" s="34"/>
      <c r="K432" s="319"/>
      <c r="L432" s="94"/>
      <c r="M432" s="497"/>
      <c r="N432" s="255"/>
      <c r="O432" s="265"/>
      <c r="P432" s="223"/>
    </row>
    <row r="433" spans="1:16" x14ac:dyDescent="0.25">
      <c r="A433" s="147" t="s">
        <v>644</v>
      </c>
      <c r="B433" s="245"/>
      <c r="C433" s="245"/>
      <c r="D433" s="245"/>
      <c r="E433" s="40"/>
      <c r="F433" s="22"/>
      <c r="G433" s="418"/>
      <c r="H433" s="164"/>
      <c r="I433" s="416"/>
      <c r="J433" s="24"/>
      <c r="K433" s="165"/>
      <c r="L433" s="94"/>
      <c r="M433" s="497"/>
      <c r="N433" s="255"/>
      <c r="O433" s="265"/>
      <c r="P433" s="223"/>
    </row>
    <row r="434" spans="1:16" x14ac:dyDescent="0.25">
      <c r="A434" s="178" t="s">
        <v>645</v>
      </c>
      <c r="B434" s="245"/>
      <c r="C434" s="245"/>
      <c r="D434" s="245"/>
      <c r="E434" s="172" t="s">
        <v>646</v>
      </c>
      <c r="F434" s="172" t="s">
        <v>371</v>
      </c>
      <c r="G434" s="172"/>
      <c r="H434" s="172" t="s">
        <v>243</v>
      </c>
      <c r="I434" s="419"/>
      <c r="J434" s="172" t="s">
        <v>647</v>
      </c>
      <c r="K434" s="370">
        <v>0</v>
      </c>
      <c r="L434" s="257" t="s">
        <v>661</v>
      </c>
      <c r="M434" s="484" t="s">
        <v>661</v>
      </c>
      <c r="N434" s="255"/>
      <c r="O434" s="265"/>
      <c r="P434" s="223"/>
    </row>
    <row r="435" spans="1:16" x14ac:dyDescent="0.25">
      <c r="A435" s="178" t="s">
        <v>648</v>
      </c>
      <c r="B435" s="245"/>
      <c r="C435" s="245"/>
      <c r="D435" s="245"/>
      <c r="E435" s="172" t="s">
        <v>342</v>
      </c>
      <c r="F435" s="172" t="s">
        <v>371</v>
      </c>
      <c r="G435" s="172"/>
      <c r="H435" s="172" t="s">
        <v>243</v>
      </c>
      <c r="I435" s="419"/>
      <c r="J435" s="172" t="s">
        <v>647</v>
      </c>
      <c r="K435" s="370">
        <v>0</v>
      </c>
      <c r="L435" s="257" t="s">
        <v>661</v>
      </c>
      <c r="M435" s="484" t="s">
        <v>661</v>
      </c>
      <c r="N435" s="255"/>
      <c r="O435" s="265"/>
      <c r="P435" s="223"/>
    </row>
    <row r="436" spans="1:16" x14ac:dyDescent="0.25">
      <c r="A436" s="247"/>
      <c r="B436" s="245"/>
      <c r="C436" s="245"/>
      <c r="D436" s="245"/>
      <c r="E436" s="40"/>
      <c r="F436" s="22"/>
      <c r="G436" s="315"/>
      <c r="H436" s="152"/>
      <c r="I436" s="150"/>
      <c r="J436" s="152"/>
      <c r="K436" s="150"/>
      <c r="L436" s="94"/>
      <c r="M436" s="497"/>
      <c r="N436" s="255"/>
      <c r="O436" s="265"/>
      <c r="P436" s="223"/>
    </row>
    <row r="437" spans="1:16" x14ac:dyDescent="0.25">
      <c r="A437" s="147" t="s">
        <v>649</v>
      </c>
      <c r="B437" s="245"/>
      <c r="C437" s="245"/>
      <c r="D437" s="245"/>
      <c r="E437" s="40"/>
      <c r="F437" s="22"/>
      <c r="G437" s="418"/>
      <c r="H437" s="164"/>
      <c r="I437" s="416"/>
      <c r="J437" s="164"/>
      <c r="K437" s="165"/>
      <c r="L437" s="94"/>
      <c r="M437" s="497"/>
      <c r="N437" s="255"/>
      <c r="O437" s="265"/>
      <c r="P437" s="223"/>
    </row>
    <row r="438" spans="1:16" x14ac:dyDescent="0.25">
      <c r="A438" s="178" t="s">
        <v>645</v>
      </c>
      <c r="B438" s="245"/>
      <c r="C438" s="245"/>
      <c r="D438" s="245"/>
      <c r="E438" s="172"/>
      <c r="F438" s="172" t="s">
        <v>371</v>
      </c>
      <c r="G438" s="172"/>
      <c r="H438" s="172" t="s">
        <v>243</v>
      </c>
      <c r="I438" s="419"/>
      <c r="J438" s="172" t="s">
        <v>650</v>
      </c>
      <c r="K438" s="370">
        <v>0</v>
      </c>
      <c r="L438" s="257" t="s">
        <v>661</v>
      </c>
      <c r="M438" s="484" t="s">
        <v>661</v>
      </c>
      <c r="N438" s="255"/>
      <c r="O438" s="265"/>
      <c r="P438" s="223"/>
    </row>
    <row r="439" spans="1:16" x14ac:dyDescent="0.25">
      <c r="A439" s="178" t="s">
        <v>648</v>
      </c>
      <c r="B439" s="245"/>
      <c r="C439" s="245"/>
      <c r="D439" s="245"/>
      <c r="E439" s="172" t="s">
        <v>342</v>
      </c>
      <c r="F439" s="172" t="s">
        <v>371</v>
      </c>
      <c r="G439" s="172"/>
      <c r="H439" s="172" t="s">
        <v>243</v>
      </c>
      <c r="I439" s="419"/>
      <c r="J439" s="172" t="s">
        <v>650</v>
      </c>
      <c r="K439" s="370">
        <v>0</v>
      </c>
      <c r="L439" s="257" t="s">
        <v>661</v>
      </c>
      <c r="M439" s="484" t="s">
        <v>661</v>
      </c>
      <c r="N439" s="255"/>
      <c r="O439" s="265"/>
      <c r="P439" s="223"/>
    </row>
    <row r="440" spans="1:16" x14ac:dyDescent="0.25">
      <c r="A440" s="247"/>
      <c r="B440" s="245"/>
      <c r="C440" s="245"/>
      <c r="D440" s="245"/>
      <c r="E440" s="40"/>
      <c r="F440" s="22"/>
      <c r="G440" s="315"/>
      <c r="H440" s="152"/>
      <c r="I440" s="150"/>
      <c r="J440" s="23"/>
      <c r="K440" s="150"/>
      <c r="L440" s="94"/>
      <c r="M440" s="497"/>
      <c r="N440" s="255"/>
      <c r="O440" s="265"/>
      <c r="P440" s="223"/>
    </row>
    <row r="441" spans="1:16" x14ac:dyDescent="0.25">
      <c r="A441" s="147" t="s">
        <v>651</v>
      </c>
      <c r="B441" s="245"/>
      <c r="C441" s="245"/>
      <c r="D441" s="245"/>
      <c r="E441" s="40"/>
      <c r="F441" s="22"/>
      <c r="G441" s="418"/>
      <c r="H441" s="164"/>
      <c r="I441" s="416"/>
      <c r="J441" s="24"/>
      <c r="K441" s="165"/>
      <c r="L441" s="94"/>
      <c r="M441" s="497"/>
      <c r="N441" s="255"/>
      <c r="O441" s="265"/>
      <c r="P441" s="223"/>
    </row>
    <row r="442" spans="1:16" x14ac:dyDescent="0.25">
      <c r="A442" s="178" t="s">
        <v>652</v>
      </c>
      <c r="B442" s="178"/>
      <c r="C442" s="178"/>
      <c r="D442" s="178"/>
      <c r="E442" s="172" t="s">
        <v>653</v>
      </c>
      <c r="F442" s="172" t="s">
        <v>371</v>
      </c>
      <c r="G442" s="172"/>
      <c r="H442" s="172" t="s">
        <v>243</v>
      </c>
      <c r="I442" s="419"/>
      <c r="J442" s="172" t="s">
        <v>647</v>
      </c>
      <c r="K442" s="370">
        <v>0</v>
      </c>
      <c r="L442" s="257" t="s">
        <v>661</v>
      </c>
      <c r="M442" s="484" t="s">
        <v>661</v>
      </c>
      <c r="N442" s="255"/>
      <c r="O442" s="265"/>
      <c r="P442" s="223"/>
    </row>
    <row r="443" spans="1:16" x14ac:dyDescent="0.25">
      <c r="A443" s="178" t="s">
        <v>645</v>
      </c>
      <c r="B443" s="178"/>
      <c r="C443" s="178"/>
      <c r="D443" s="178"/>
      <c r="E443" s="172"/>
      <c r="F443" s="172" t="s">
        <v>371</v>
      </c>
      <c r="G443" s="172"/>
      <c r="H443" s="172" t="s">
        <v>243</v>
      </c>
      <c r="I443" s="419"/>
      <c r="J443" s="172" t="s">
        <v>647</v>
      </c>
      <c r="K443" s="370">
        <v>0</v>
      </c>
      <c r="L443" s="257" t="s">
        <v>661</v>
      </c>
      <c r="M443" s="484" t="s">
        <v>661</v>
      </c>
      <c r="N443" s="255"/>
      <c r="O443" s="265"/>
      <c r="P443" s="223"/>
    </row>
    <row r="444" spans="1:16" ht="27" customHeight="1" x14ac:dyDescent="0.25">
      <c r="A444" s="178" t="s">
        <v>654</v>
      </c>
      <c r="B444" s="178"/>
      <c r="C444" s="178"/>
      <c r="D444" s="178"/>
      <c r="E444" s="172" t="s">
        <v>437</v>
      </c>
      <c r="F444" s="172" t="s">
        <v>371</v>
      </c>
      <c r="G444" s="172"/>
      <c r="H444" s="172" t="s">
        <v>243</v>
      </c>
      <c r="I444" s="419"/>
      <c r="J444" s="172" t="s">
        <v>647</v>
      </c>
      <c r="K444" s="370">
        <v>0</v>
      </c>
      <c r="L444" s="257" t="s">
        <v>661</v>
      </c>
      <c r="M444" s="484" t="s">
        <v>661</v>
      </c>
      <c r="N444" s="255"/>
      <c r="O444" s="265"/>
      <c r="P444" s="223"/>
    </row>
    <row r="445" spans="1:16" x14ac:dyDescent="0.25">
      <c r="A445" s="249" t="s">
        <v>655</v>
      </c>
      <c r="B445" s="245"/>
      <c r="C445" s="245"/>
      <c r="D445" s="245"/>
      <c r="E445" s="40" t="s">
        <v>656</v>
      </c>
      <c r="F445" s="22"/>
      <c r="G445" s="315"/>
      <c r="H445" s="152"/>
      <c r="I445" s="150"/>
      <c r="J445" s="423"/>
      <c r="K445" s="150"/>
      <c r="L445" s="94"/>
      <c r="M445" s="497"/>
      <c r="N445" s="255"/>
      <c r="O445" s="265"/>
      <c r="P445" s="223"/>
    </row>
    <row r="446" spans="1:16" x14ac:dyDescent="0.25">
      <c r="A446" s="147" t="s">
        <v>657</v>
      </c>
      <c r="B446" s="245"/>
      <c r="C446" s="245"/>
      <c r="D446" s="245"/>
      <c r="E446" s="40"/>
      <c r="F446" s="22"/>
      <c r="G446" s="418"/>
      <c r="H446" s="164"/>
      <c r="I446" s="416"/>
      <c r="J446" s="164"/>
      <c r="K446" s="165"/>
      <c r="L446" s="94"/>
      <c r="M446" s="497"/>
      <c r="N446" s="255"/>
      <c r="O446" s="265"/>
      <c r="P446" s="223"/>
    </row>
    <row r="447" spans="1:16" x14ac:dyDescent="0.25">
      <c r="A447" s="178" t="s">
        <v>658</v>
      </c>
      <c r="B447" s="245"/>
      <c r="C447" s="245"/>
      <c r="D447" s="245"/>
      <c r="E447" s="172" t="s">
        <v>659</v>
      </c>
      <c r="F447" s="172" t="s">
        <v>660</v>
      </c>
      <c r="G447" s="172"/>
      <c r="H447" s="172" t="s">
        <v>243</v>
      </c>
      <c r="I447" s="419"/>
      <c r="J447" s="172" t="s">
        <v>124</v>
      </c>
      <c r="K447" s="370">
        <v>0</v>
      </c>
      <c r="L447" s="257" t="s">
        <v>661</v>
      </c>
      <c r="M447" s="484" t="s">
        <v>661</v>
      </c>
      <c r="N447" s="255"/>
      <c r="O447" s="265"/>
      <c r="P447" s="223"/>
    </row>
    <row r="448" spans="1:16" x14ac:dyDescent="0.25">
      <c r="A448" s="178" t="s">
        <v>662</v>
      </c>
      <c r="B448" s="245"/>
      <c r="C448" s="245"/>
      <c r="D448" s="245"/>
      <c r="E448" s="172" t="s">
        <v>663</v>
      </c>
      <c r="F448" s="172" t="s">
        <v>660</v>
      </c>
      <c r="G448" s="172"/>
      <c r="H448" s="172" t="s">
        <v>243</v>
      </c>
      <c r="I448" s="419"/>
      <c r="J448" s="172" t="s">
        <v>124</v>
      </c>
      <c r="K448" s="370">
        <v>0</v>
      </c>
      <c r="L448" s="257" t="s">
        <v>661</v>
      </c>
      <c r="M448" s="484" t="s">
        <v>661</v>
      </c>
      <c r="N448" s="255"/>
      <c r="O448" s="265"/>
      <c r="P448" s="223"/>
    </row>
    <row r="449" spans="1:16" x14ac:dyDescent="0.25">
      <c r="A449" s="178" t="s">
        <v>664</v>
      </c>
      <c r="B449" s="245"/>
      <c r="C449" s="245"/>
      <c r="D449" s="245"/>
      <c r="E449" s="172" t="s">
        <v>665</v>
      </c>
      <c r="F449" s="172" t="s">
        <v>660</v>
      </c>
      <c r="G449" s="172"/>
      <c r="H449" s="172" t="s">
        <v>243</v>
      </c>
      <c r="I449" s="419"/>
      <c r="J449" s="172" t="s">
        <v>124</v>
      </c>
      <c r="K449" s="370">
        <v>0</v>
      </c>
      <c r="L449" s="257" t="s">
        <v>661</v>
      </c>
      <c r="M449" s="484" t="s">
        <v>661</v>
      </c>
      <c r="N449" s="255"/>
      <c r="O449" s="265"/>
      <c r="P449" s="223"/>
    </row>
    <row r="450" spans="1:16" x14ac:dyDescent="0.25">
      <c r="A450" s="178" t="s">
        <v>666</v>
      </c>
      <c r="B450" s="245"/>
      <c r="C450" s="245"/>
      <c r="D450" s="245"/>
      <c r="E450" s="172" t="s">
        <v>667</v>
      </c>
      <c r="F450" s="172" t="s">
        <v>660</v>
      </c>
      <c r="G450" s="172"/>
      <c r="H450" s="172" t="s">
        <v>243</v>
      </c>
      <c r="I450" s="419"/>
      <c r="J450" s="172" t="s">
        <v>124</v>
      </c>
      <c r="K450" s="370">
        <v>0</v>
      </c>
      <c r="L450" s="257" t="s">
        <v>661</v>
      </c>
      <c r="M450" s="484" t="s">
        <v>661</v>
      </c>
      <c r="N450" s="255"/>
      <c r="O450" s="265"/>
      <c r="P450" s="223"/>
    </row>
    <row r="451" spans="1:16" x14ac:dyDescent="0.25">
      <c r="A451" s="178" t="s">
        <v>668</v>
      </c>
      <c r="B451" s="245"/>
      <c r="C451" s="245"/>
      <c r="D451" s="245"/>
      <c r="E451" s="172" t="s">
        <v>667</v>
      </c>
      <c r="F451" s="172" t="s">
        <v>660</v>
      </c>
      <c r="G451" s="172"/>
      <c r="H451" s="172" t="s">
        <v>243</v>
      </c>
      <c r="I451" s="419"/>
      <c r="J451" s="172" t="s">
        <v>124</v>
      </c>
      <c r="K451" s="370">
        <v>0</v>
      </c>
      <c r="L451" s="257" t="s">
        <v>661</v>
      </c>
      <c r="M451" s="484" t="s">
        <v>661</v>
      </c>
      <c r="N451" s="255"/>
      <c r="O451" s="265"/>
      <c r="P451" s="223"/>
    </row>
    <row r="452" spans="1:16" x14ac:dyDescent="0.25">
      <c r="A452" s="178" t="s">
        <v>669</v>
      </c>
      <c r="B452" s="245"/>
      <c r="C452" s="245"/>
      <c r="D452" s="245"/>
      <c r="E452" s="172" t="s">
        <v>667</v>
      </c>
      <c r="F452" s="172" t="s">
        <v>660</v>
      </c>
      <c r="G452" s="172"/>
      <c r="H452" s="172" t="s">
        <v>243</v>
      </c>
      <c r="I452" s="419"/>
      <c r="J452" s="172" t="s">
        <v>124</v>
      </c>
      <c r="K452" s="370">
        <v>0</v>
      </c>
      <c r="L452" s="257" t="s">
        <v>661</v>
      </c>
      <c r="M452" s="484" t="s">
        <v>661</v>
      </c>
      <c r="N452" s="255"/>
      <c r="O452" s="265"/>
      <c r="P452" s="223"/>
    </row>
    <row r="453" spans="1:16" x14ac:dyDescent="0.25">
      <c r="A453" s="178" t="s">
        <v>670</v>
      </c>
      <c r="B453" s="245"/>
      <c r="C453" s="245"/>
      <c r="D453" s="245"/>
      <c r="E453" s="172" t="s">
        <v>667</v>
      </c>
      <c r="F453" s="172" t="s">
        <v>660</v>
      </c>
      <c r="G453" s="172"/>
      <c r="H453" s="172" t="s">
        <v>243</v>
      </c>
      <c r="I453" s="419"/>
      <c r="J453" s="172" t="s">
        <v>124</v>
      </c>
      <c r="K453" s="370">
        <v>0</v>
      </c>
      <c r="L453" s="257" t="s">
        <v>661</v>
      </c>
      <c r="M453" s="484" t="s">
        <v>661</v>
      </c>
      <c r="N453" s="255"/>
      <c r="O453" s="265"/>
      <c r="P453" s="223"/>
    </row>
    <row r="454" spans="1:16" x14ac:dyDescent="0.25">
      <c r="A454" s="178" t="s">
        <v>671</v>
      </c>
      <c r="B454" s="245"/>
      <c r="C454" s="245"/>
      <c r="D454" s="245"/>
      <c r="E454" s="172" t="s">
        <v>672</v>
      </c>
      <c r="F454" s="172" t="s">
        <v>660</v>
      </c>
      <c r="G454" s="172"/>
      <c r="H454" s="172" t="s">
        <v>243</v>
      </c>
      <c r="I454" s="419"/>
      <c r="J454" s="172" t="s">
        <v>124</v>
      </c>
      <c r="K454" s="370">
        <v>0</v>
      </c>
      <c r="L454" s="257" t="s">
        <v>661</v>
      </c>
      <c r="M454" s="484" t="s">
        <v>661</v>
      </c>
      <c r="N454" s="255"/>
      <c r="O454" s="265"/>
      <c r="P454" s="223"/>
    </row>
    <row r="455" spans="1:16" x14ac:dyDescent="0.25">
      <c r="A455" s="247"/>
      <c r="B455" s="245"/>
      <c r="C455" s="245"/>
      <c r="D455" s="245"/>
      <c r="E455" s="40" t="s">
        <v>656</v>
      </c>
      <c r="F455" s="196"/>
      <c r="G455" s="424"/>
      <c r="H455" s="421"/>
      <c r="I455" s="319"/>
      <c r="J455" s="421"/>
      <c r="K455" s="371"/>
      <c r="L455" s="94"/>
      <c r="M455" s="497"/>
      <c r="N455" s="255"/>
      <c r="O455" s="265"/>
      <c r="P455" s="223"/>
    </row>
    <row r="456" spans="1:16" x14ac:dyDescent="0.25">
      <c r="A456" s="247"/>
      <c r="B456" s="245"/>
      <c r="C456" s="245"/>
      <c r="D456" s="245"/>
      <c r="E456" s="40"/>
      <c r="F456" s="151"/>
      <c r="G456" s="315"/>
      <c r="H456" s="152"/>
      <c r="I456" s="150"/>
      <c r="J456" s="152"/>
      <c r="K456" s="372"/>
      <c r="L456" s="94"/>
      <c r="M456" s="497"/>
      <c r="N456" s="255"/>
      <c r="O456" s="265"/>
      <c r="P456" s="223"/>
    </row>
    <row r="457" spans="1:16" x14ac:dyDescent="0.25">
      <c r="A457" s="147" t="s">
        <v>673</v>
      </c>
      <c r="B457" s="245"/>
      <c r="C457" s="245"/>
      <c r="D457" s="245"/>
      <c r="E457" s="40"/>
      <c r="F457" s="22"/>
      <c r="G457" s="418"/>
      <c r="H457" s="164"/>
      <c r="I457" s="147" t="s">
        <v>674</v>
      </c>
      <c r="J457" s="164"/>
      <c r="K457" s="165"/>
      <c r="L457" s="94"/>
      <c r="M457" s="497"/>
      <c r="N457" s="255"/>
      <c r="O457" s="265"/>
      <c r="P457" s="223"/>
    </row>
    <row r="458" spans="1:16" x14ac:dyDescent="0.25">
      <c r="A458" s="178" t="s">
        <v>675</v>
      </c>
      <c r="B458" s="245"/>
      <c r="C458" s="245"/>
      <c r="D458" s="245"/>
      <c r="E458" s="172" t="s">
        <v>676</v>
      </c>
      <c r="F458" s="172" t="s">
        <v>677</v>
      </c>
      <c r="G458" s="172"/>
      <c r="H458" s="172" t="s">
        <v>124</v>
      </c>
      <c r="I458" s="419"/>
      <c r="J458" s="172" t="s">
        <v>295</v>
      </c>
      <c r="K458" s="370">
        <v>0</v>
      </c>
      <c r="L458" s="257" t="s">
        <v>661</v>
      </c>
      <c r="M458" s="484" t="s">
        <v>661</v>
      </c>
      <c r="N458" s="255"/>
      <c r="O458" s="265"/>
      <c r="P458" s="223"/>
    </row>
    <row r="459" spans="1:16" x14ac:dyDescent="0.25">
      <c r="A459" s="178" t="s">
        <v>678</v>
      </c>
      <c r="B459" s="245"/>
      <c r="C459" s="245"/>
      <c r="D459" s="245"/>
      <c r="E459" s="172" t="s">
        <v>676</v>
      </c>
      <c r="F459" s="172" t="s">
        <v>677</v>
      </c>
      <c r="G459" s="172"/>
      <c r="H459" s="172" t="s">
        <v>124</v>
      </c>
      <c r="I459" s="419"/>
      <c r="J459" s="172" t="s">
        <v>295</v>
      </c>
      <c r="K459" s="370">
        <v>0</v>
      </c>
      <c r="L459" s="257" t="s">
        <v>661</v>
      </c>
      <c r="M459" s="484" t="s">
        <v>661</v>
      </c>
      <c r="N459" s="255"/>
      <c r="O459" s="265"/>
      <c r="P459" s="223"/>
    </row>
    <row r="460" spans="1:16" x14ac:dyDescent="0.25">
      <c r="A460" s="178" t="s">
        <v>679</v>
      </c>
      <c r="B460" s="245"/>
      <c r="C460" s="245"/>
      <c r="D460" s="245"/>
      <c r="E460" s="40"/>
      <c r="F460" s="151"/>
      <c r="G460" s="417"/>
      <c r="H460" s="425"/>
      <c r="I460" s="150"/>
      <c r="J460" s="152"/>
      <c r="K460" s="150"/>
      <c r="L460" s="94"/>
      <c r="M460" s="498"/>
      <c r="N460" s="255"/>
      <c r="O460" s="265"/>
      <c r="P460" s="223"/>
    </row>
    <row r="461" spans="1:16" x14ac:dyDescent="0.25">
      <c r="A461" s="178" t="s">
        <v>680</v>
      </c>
      <c r="B461" s="245"/>
      <c r="C461" s="245"/>
      <c r="D461" s="245"/>
      <c r="E461" s="172" t="s">
        <v>681</v>
      </c>
      <c r="F461" s="172" t="s">
        <v>677</v>
      </c>
      <c r="G461" s="172"/>
      <c r="H461" s="172" t="s">
        <v>124</v>
      </c>
      <c r="I461" s="419"/>
      <c r="J461" s="172" t="s">
        <v>295</v>
      </c>
      <c r="K461" s="370">
        <v>0</v>
      </c>
      <c r="L461" s="257" t="s">
        <v>661</v>
      </c>
      <c r="M461" s="484" t="s">
        <v>661</v>
      </c>
      <c r="N461" s="255"/>
      <c r="O461" s="265"/>
      <c r="P461" s="223"/>
    </row>
    <row r="462" spans="1:16" x14ac:dyDescent="0.25">
      <c r="A462" s="178" t="s">
        <v>682</v>
      </c>
      <c r="B462" s="245"/>
      <c r="C462" s="245"/>
      <c r="D462" s="245"/>
      <c r="E462" s="172" t="s">
        <v>683</v>
      </c>
      <c r="F462" s="172" t="s">
        <v>677</v>
      </c>
      <c r="G462" s="172"/>
      <c r="H462" s="172" t="s">
        <v>124</v>
      </c>
      <c r="I462" s="419"/>
      <c r="J462" s="172" t="s">
        <v>295</v>
      </c>
      <c r="K462" s="370">
        <v>0</v>
      </c>
      <c r="L462" s="257" t="s">
        <v>661</v>
      </c>
      <c r="M462" s="484" t="s">
        <v>661</v>
      </c>
      <c r="N462" s="255"/>
      <c r="O462" s="265"/>
      <c r="P462" s="223"/>
    </row>
    <row r="463" spans="1:16" x14ac:dyDescent="0.25">
      <c r="A463" s="178" t="s">
        <v>684</v>
      </c>
      <c r="B463" s="245"/>
      <c r="C463" s="245"/>
      <c r="D463" s="245"/>
      <c r="E463" s="172" t="s">
        <v>683</v>
      </c>
      <c r="F463" s="172" t="s">
        <v>677</v>
      </c>
      <c r="G463" s="172"/>
      <c r="H463" s="172" t="s">
        <v>124</v>
      </c>
      <c r="I463" s="419"/>
      <c r="J463" s="172" t="s">
        <v>295</v>
      </c>
      <c r="K463" s="370">
        <v>0</v>
      </c>
      <c r="L463" s="257" t="s">
        <v>661</v>
      </c>
      <c r="M463" s="484" t="s">
        <v>661</v>
      </c>
      <c r="N463" s="255"/>
      <c r="O463" s="265"/>
      <c r="P463" s="223"/>
    </row>
    <row r="464" spans="1:16" x14ac:dyDescent="0.25">
      <c r="A464" s="178" t="s">
        <v>685</v>
      </c>
      <c r="B464" s="245"/>
      <c r="C464" s="245"/>
      <c r="D464" s="245"/>
      <c r="E464" s="172" t="s">
        <v>686</v>
      </c>
      <c r="F464" s="172" t="s">
        <v>677</v>
      </c>
      <c r="G464" s="172"/>
      <c r="H464" s="172" t="s">
        <v>124</v>
      </c>
      <c r="I464" s="419"/>
      <c r="J464" s="172" t="s">
        <v>295</v>
      </c>
      <c r="K464" s="370">
        <v>0</v>
      </c>
      <c r="L464" s="257" t="s">
        <v>661</v>
      </c>
      <c r="M464" s="484" t="s">
        <v>661</v>
      </c>
      <c r="N464" s="255"/>
      <c r="O464" s="265"/>
      <c r="P464" s="223"/>
    </row>
    <row r="465" spans="1:16" x14ac:dyDescent="0.25">
      <c r="A465" s="259"/>
      <c r="B465" s="245"/>
      <c r="C465" s="245"/>
      <c r="D465" s="245"/>
      <c r="E465" s="151" t="s">
        <v>687</v>
      </c>
      <c r="F465" s="22"/>
      <c r="G465" s="417"/>
      <c r="H465" s="23"/>
      <c r="I465" s="150"/>
      <c r="J465" s="23"/>
      <c r="K465" s="150"/>
      <c r="L465" s="94"/>
      <c r="M465" s="497"/>
      <c r="N465" s="255"/>
      <c r="O465" s="265"/>
      <c r="P465" s="223"/>
    </row>
    <row r="466" spans="1:16" x14ac:dyDescent="0.25">
      <c r="A466" s="259"/>
      <c r="B466" s="245"/>
      <c r="C466" s="245"/>
      <c r="D466" s="245"/>
      <c r="E466" s="22" t="s">
        <v>688</v>
      </c>
      <c r="F466" s="22"/>
      <c r="G466" s="417"/>
      <c r="H466" s="23"/>
      <c r="I466" s="150"/>
      <c r="J466" s="23"/>
      <c r="K466" s="150"/>
      <c r="L466" s="94"/>
      <c r="M466" s="497"/>
      <c r="N466" s="255"/>
      <c r="O466" s="265"/>
      <c r="P466" s="223"/>
    </row>
    <row r="467" spans="1:16" x14ac:dyDescent="0.25">
      <c r="A467" s="259"/>
      <c r="B467" s="245"/>
      <c r="C467" s="245"/>
      <c r="D467" s="245"/>
      <c r="E467" s="22"/>
      <c r="F467" s="22"/>
      <c r="G467" s="417"/>
      <c r="H467" s="23"/>
      <c r="I467" s="150"/>
      <c r="J467" s="23"/>
      <c r="K467" s="150"/>
      <c r="L467" s="94"/>
      <c r="M467" s="497"/>
      <c r="N467" s="255"/>
      <c r="O467" s="265"/>
      <c r="P467" s="223"/>
    </row>
    <row r="468" spans="1:16" x14ac:dyDescent="0.25">
      <c r="A468" s="147" t="s">
        <v>689</v>
      </c>
      <c r="B468" s="245"/>
      <c r="C468" s="245"/>
      <c r="D468" s="245"/>
      <c r="E468" s="40"/>
      <c r="F468" s="151"/>
      <c r="G468" s="315"/>
      <c r="H468" s="152"/>
      <c r="I468" s="150"/>
      <c r="J468" s="23"/>
      <c r="K468" s="372"/>
      <c r="L468" s="94"/>
      <c r="M468" s="497"/>
      <c r="N468" s="255"/>
      <c r="O468" s="265"/>
      <c r="P468" s="223"/>
    </row>
    <row r="469" spans="1:16" x14ac:dyDescent="0.25">
      <c r="A469" s="178" t="s">
        <v>690</v>
      </c>
      <c r="B469" s="245"/>
      <c r="C469" s="245"/>
      <c r="D469" s="245"/>
      <c r="E469" s="172" t="s">
        <v>691</v>
      </c>
      <c r="F469" s="172"/>
      <c r="G469" s="172"/>
      <c r="H469" s="172" t="s">
        <v>124</v>
      </c>
      <c r="I469" s="419"/>
      <c r="J469" s="172" t="s">
        <v>295</v>
      </c>
      <c r="K469" s="294">
        <v>0</v>
      </c>
      <c r="L469" s="258" t="s">
        <v>661</v>
      </c>
      <c r="M469" s="484" t="s">
        <v>661</v>
      </c>
      <c r="N469" s="255"/>
      <c r="O469" s="265"/>
      <c r="P469" s="223"/>
    </row>
    <row r="470" spans="1:16" x14ac:dyDescent="0.25">
      <c r="A470" s="178" t="s">
        <v>692</v>
      </c>
      <c r="B470" s="245"/>
      <c r="C470" s="245"/>
      <c r="D470" s="245"/>
      <c r="E470" s="172" t="s">
        <v>632</v>
      </c>
      <c r="F470" s="172"/>
      <c r="G470" s="172"/>
      <c r="H470" s="172" t="s">
        <v>124</v>
      </c>
      <c r="I470" s="419"/>
      <c r="J470" s="172" t="s">
        <v>295</v>
      </c>
      <c r="K470" s="294">
        <v>0</v>
      </c>
      <c r="L470" s="258" t="s">
        <v>661</v>
      </c>
      <c r="M470" s="484" t="s">
        <v>661</v>
      </c>
      <c r="N470" s="255"/>
      <c r="O470" s="265"/>
      <c r="P470" s="223"/>
    </row>
    <row r="471" spans="1:16" x14ac:dyDescent="0.25">
      <c r="A471" s="178" t="s">
        <v>693</v>
      </c>
      <c r="B471" s="245"/>
      <c r="C471" s="245"/>
      <c r="D471" s="245"/>
      <c r="E471" s="172" t="s">
        <v>694</v>
      </c>
      <c r="F471" s="172"/>
      <c r="G471" s="172"/>
      <c r="H471" s="172" t="s">
        <v>124</v>
      </c>
      <c r="I471" s="419"/>
      <c r="J471" s="172" t="s">
        <v>295</v>
      </c>
      <c r="K471" s="294">
        <v>0</v>
      </c>
      <c r="L471" s="258" t="s">
        <v>661</v>
      </c>
      <c r="M471" s="484" t="s">
        <v>661</v>
      </c>
      <c r="N471" s="255"/>
      <c r="O471" s="265"/>
      <c r="P471" s="223"/>
    </row>
    <row r="472" spans="1:16" x14ac:dyDescent="0.25">
      <c r="A472" s="178" t="s">
        <v>695</v>
      </c>
      <c r="B472" s="245"/>
      <c r="C472" s="245"/>
      <c r="D472" s="245"/>
      <c r="E472" s="172" t="s">
        <v>696</v>
      </c>
      <c r="F472" s="172"/>
      <c r="G472" s="172"/>
      <c r="H472" s="172" t="s">
        <v>124</v>
      </c>
      <c r="I472" s="419"/>
      <c r="J472" s="172" t="s">
        <v>295</v>
      </c>
      <c r="K472" s="294">
        <v>0</v>
      </c>
      <c r="L472" s="258" t="s">
        <v>661</v>
      </c>
      <c r="M472" s="484" t="s">
        <v>661</v>
      </c>
      <c r="N472" s="255"/>
      <c r="O472" s="265"/>
      <c r="P472" s="223"/>
    </row>
    <row r="473" spans="1:16" x14ac:dyDescent="0.25">
      <c r="A473" s="178" t="s">
        <v>697</v>
      </c>
      <c r="B473" s="245"/>
      <c r="C473" s="245"/>
      <c r="D473" s="245"/>
      <c r="E473" s="172" t="s">
        <v>698</v>
      </c>
      <c r="F473" s="172"/>
      <c r="G473" s="172"/>
      <c r="H473" s="172" t="s">
        <v>124</v>
      </c>
      <c r="I473" s="419"/>
      <c r="J473" s="172" t="s">
        <v>295</v>
      </c>
      <c r="K473" s="294">
        <v>0</v>
      </c>
      <c r="L473" s="258" t="s">
        <v>661</v>
      </c>
      <c r="M473" s="484" t="s">
        <v>661</v>
      </c>
      <c r="N473" s="255"/>
      <c r="O473" s="265"/>
      <c r="P473" s="223"/>
    </row>
    <row r="474" spans="1:16" x14ac:dyDescent="0.25">
      <c r="A474" s="250"/>
      <c r="B474" s="245"/>
      <c r="C474" s="245"/>
      <c r="D474" s="245"/>
      <c r="E474" s="125" t="s">
        <v>699</v>
      </c>
      <c r="F474" s="117"/>
      <c r="G474" s="426"/>
      <c r="H474" s="117"/>
      <c r="I474" s="427"/>
      <c r="J474" s="120"/>
      <c r="K474" s="317"/>
      <c r="L474" s="94"/>
      <c r="M474" s="497"/>
      <c r="N474" s="255"/>
      <c r="O474" s="265"/>
      <c r="P474" s="223"/>
    </row>
    <row r="475" spans="1:16" x14ac:dyDescent="0.25">
      <c r="A475" s="250"/>
      <c r="B475" s="245"/>
      <c r="C475" s="245"/>
      <c r="D475" s="245"/>
      <c r="E475" s="125" t="s">
        <v>700</v>
      </c>
      <c r="F475" s="428"/>
      <c r="G475" s="393"/>
      <c r="H475" s="429"/>
      <c r="I475" s="394"/>
      <c r="J475" s="227"/>
      <c r="K475" s="373"/>
      <c r="L475" s="94"/>
      <c r="M475" s="497"/>
      <c r="N475" s="255"/>
      <c r="O475" s="265"/>
      <c r="P475" s="223"/>
    </row>
    <row r="476" spans="1:16" x14ac:dyDescent="0.25">
      <c r="A476" s="250"/>
      <c r="B476" s="245"/>
      <c r="C476" s="245"/>
      <c r="D476" s="245"/>
      <c r="E476" s="40"/>
      <c r="F476" s="152"/>
      <c r="G476" s="292"/>
      <c r="H476" s="23"/>
      <c r="I476" s="150"/>
      <c r="J476" s="149"/>
      <c r="K476" s="333"/>
      <c r="L476" s="94"/>
      <c r="M476" s="497"/>
      <c r="N476" s="255"/>
      <c r="O476" s="265"/>
      <c r="P476" s="223"/>
    </row>
    <row r="477" spans="1:16" x14ac:dyDescent="0.25">
      <c r="A477" s="147" t="s">
        <v>701</v>
      </c>
      <c r="B477" s="245"/>
      <c r="C477" s="245"/>
      <c r="D477" s="245"/>
      <c r="E477" s="40"/>
      <c r="F477" s="151"/>
      <c r="G477" s="417"/>
      <c r="H477" s="152"/>
      <c r="I477" s="150"/>
      <c r="J477" s="23"/>
      <c r="K477" s="150"/>
      <c r="L477" s="94"/>
      <c r="M477" s="497"/>
      <c r="N477" s="255"/>
      <c r="O477" s="265"/>
      <c r="P477" s="223"/>
    </row>
    <row r="478" spans="1:16" x14ac:dyDescent="0.25">
      <c r="A478" s="178" t="s">
        <v>690</v>
      </c>
      <c r="B478" s="245"/>
      <c r="C478" s="245"/>
      <c r="D478" s="245"/>
      <c r="E478" s="172" t="s">
        <v>702</v>
      </c>
      <c r="F478" s="172"/>
      <c r="G478" s="172"/>
      <c r="H478" s="172" t="s">
        <v>124</v>
      </c>
      <c r="I478" s="419"/>
      <c r="J478" s="172" t="s">
        <v>295</v>
      </c>
      <c r="K478" s="294">
        <v>0</v>
      </c>
      <c r="L478" s="258" t="s">
        <v>661</v>
      </c>
      <c r="M478" s="484" t="s">
        <v>661</v>
      </c>
      <c r="N478" s="255"/>
      <c r="O478" s="265"/>
      <c r="P478" s="223"/>
    </row>
    <row r="479" spans="1:16" x14ac:dyDescent="0.25">
      <c r="A479" s="178" t="s">
        <v>692</v>
      </c>
      <c r="B479" s="245"/>
      <c r="C479" s="245"/>
      <c r="D479" s="245"/>
      <c r="E479" s="172" t="s">
        <v>632</v>
      </c>
      <c r="F479" s="172"/>
      <c r="G479" s="172"/>
      <c r="H479" s="172" t="s">
        <v>124</v>
      </c>
      <c r="I479" s="419"/>
      <c r="J479" s="172" t="s">
        <v>295</v>
      </c>
      <c r="K479" s="294">
        <v>0</v>
      </c>
      <c r="L479" s="258" t="s">
        <v>661</v>
      </c>
      <c r="M479" s="484" t="s">
        <v>661</v>
      </c>
      <c r="N479" s="255"/>
      <c r="O479" s="265"/>
      <c r="P479" s="223"/>
    </row>
    <row r="480" spans="1:16" x14ac:dyDescent="0.25">
      <c r="A480" s="178" t="s">
        <v>703</v>
      </c>
      <c r="B480" s="245"/>
      <c r="C480" s="245"/>
      <c r="D480" s="245"/>
      <c r="E480" s="172" t="s">
        <v>694</v>
      </c>
      <c r="F480" s="172"/>
      <c r="G480" s="172"/>
      <c r="H480" s="172" t="s">
        <v>124</v>
      </c>
      <c r="I480" s="419"/>
      <c r="J480" s="172" t="s">
        <v>295</v>
      </c>
      <c r="K480" s="294">
        <v>0</v>
      </c>
      <c r="L480" s="258" t="s">
        <v>661</v>
      </c>
      <c r="M480" s="484" t="s">
        <v>661</v>
      </c>
      <c r="N480" s="255"/>
      <c r="O480" s="265"/>
      <c r="P480" s="223"/>
    </row>
    <row r="481" spans="1:16" x14ac:dyDescent="0.25">
      <c r="A481" s="178" t="s">
        <v>695</v>
      </c>
      <c r="B481" s="245"/>
      <c r="C481" s="245"/>
      <c r="D481" s="245"/>
      <c r="E481" s="172" t="s">
        <v>696</v>
      </c>
      <c r="F481" s="172"/>
      <c r="G481" s="172"/>
      <c r="H481" s="172" t="s">
        <v>124</v>
      </c>
      <c r="I481" s="419"/>
      <c r="J481" s="172" t="s">
        <v>295</v>
      </c>
      <c r="K481" s="294">
        <v>0</v>
      </c>
      <c r="L481" s="258" t="s">
        <v>661</v>
      </c>
      <c r="M481" s="484" t="s">
        <v>661</v>
      </c>
      <c r="N481" s="255"/>
      <c r="O481" s="265"/>
      <c r="P481" s="223"/>
    </row>
    <row r="482" spans="1:16" x14ac:dyDescent="0.25">
      <c r="A482" s="178" t="s">
        <v>697</v>
      </c>
      <c r="B482" s="245"/>
      <c r="C482" s="245"/>
      <c r="D482" s="245"/>
      <c r="E482" s="172" t="s">
        <v>704</v>
      </c>
      <c r="F482" s="172"/>
      <c r="G482" s="172"/>
      <c r="H482" s="172" t="s">
        <v>124</v>
      </c>
      <c r="I482" s="419"/>
      <c r="J482" s="172" t="s">
        <v>295</v>
      </c>
      <c r="K482" s="294">
        <v>0</v>
      </c>
      <c r="L482" s="258" t="s">
        <v>661</v>
      </c>
      <c r="M482" s="484" t="s">
        <v>661</v>
      </c>
      <c r="N482" s="255"/>
      <c r="O482" s="265"/>
      <c r="P482" s="223"/>
    </row>
    <row r="483" spans="1:16" x14ac:dyDescent="0.25">
      <c r="A483" s="250"/>
      <c r="B483" s="245"/>
      <c r="C483" s="245"/>
      <c r="D483" s="245"/>
      <c r="E483" s="125" t="s">
        <v>699</v>
      </c>
      <c r="F483" s="168"/>
      <c r="G483" s="325"/>
      <c r="H483" s="120"/>
      <c r="I483" s="317"/>
      <c r="J483" s="110"/>
      <c r="K483" s="374"/>
      <c r="L483" s="94"/>
      <c r="M483" s="497"/>
      <c r="N483" s="255"/>
      <c r="O483" s="265"/>
      <c r="P483" s="223"/>
    </row>
    <row r="484" spans="1:16" x14ac:dyDescent="0.25">
      <c r="A484" s="250"/>
      <c r="B484" s="245"/>
      <c r="C484" s="245"/>
      <c r="D484" s="245"/>
      <c r="E484" s="125" t="s">
        <v>705</v>
      </c>
      <c r="F484" s="168"/>
      <c r="G484" s="325"/>
      <c r="H484" s="120"/>
      <c r="I484" s="317"/>
      <c r="J484" s="110"/>
      <c r="K484" s="374"/>
      <c r="L484" s="94"/>
      <c r="M484" s="497"/>
      <c r="N484" s="255"/>
      <c r="O484" s="265"/>
      <c r="P484" s="223"/>
    </row>
    <row r="485" spans="1:16" x14ac:dyDescent="0.25">
      <c r="A485" s="250"/>
      <c r="B485" s="245"/>
      <c r="C485" s="245"/>
      <c r="D485" s="245"/>
      <c r="E485" s="125"/>
      <c r="F485" s="168"/>
      <c r="G485" s="325"/>
      <c r="H485" s="120"/>
      <c r="I485" s="317"/>
      <c r="J485" s="110"/>
      <c r="K485" s="374"/>
      <c r="L485" s="94"/>
      <c r="M485" s="497"/>
      <c r="N485" s="255"/>
      <c r="O485" s="265"/>
      <c r="P485" s="223"/>
    </row>
    <row r="486" spans="1:16" x14ac:dyDescent="0.25">
      <c r="A486" s="147" t="s">
        <v>706</v>
      </c>
      <c r="B486" s="245"/>
      <c r="C486" s="245"/>
      <c r="D486" s="245"/>
      <c r="F486" s="168"/>
      <c r="G486" s="325"/>
      <c r="H486" s="120"/>
      <c r="I486" s="317"/>
      <c r="J486" s="110"/>
      <c r="K486" s="374"/>
      <c r="L486" s="94"/>
      <c r="M486" s="497"/>
      <c r="N486" s="255"/>
      <c r="O486" s="265"/>
      <c r="P486" s="223"/>
    </row>
    <row r="487" spans="1:16" ht="26.25" customHeight="1" x14ac:dyDescent="0.25">
      <c r="A487" s="178" t="s">
        <v>707</v>
      </c>
      <c r="B487" s="178"/>
      <c r="C487" s="178"/>
      <c r="D487" s="178"/>
      <c r="E487" s="172" t="s">
        <v>708</v>
      </c>
      <c r="F487" s="172" t="s">
        <v>709</v>
      </c>
      <c r="G487" s="172"/>
      <c r="H487" s="172">
        <v>1</v>
      </c>
      <c r="I487" s="419"/>
      <c r="J487" s="172" t="s">
        <v>710</v>
      </c>
      <c r="K487" s="294">
        <v>0</v>
      </c>
      <c r="L487" s="257" t="s">
        <v>661</v>
      </c>
      <c r="M487" s="484" t="s">
        <v>661</v>
      </c>
      <c r="N487" s="255"/>
      <c r="O487" s="265"/>
      <c r="P487" s="223"/>
    </row>
    <row r="488" spans="1:16" ht="15" customHeight="1" x14ac:dyDescent="0.25">
      <c r="A488" s="178" t="s">
        <v>711</v>
      </c>
      <c r="B488" s="178"/>
      <c r="C488" s="178"/>
      <c r="D488" s="178"/>
      <c r="E488" s="172" t="s">
        <v>712</v>
      </c>
      <c r="F488" s="172" t="s">
        <v>713</v>
      </c>
      <c r="G488" s="172"/>
      <c r="H488" s="172" t="s">
        <v>124</v>
      </c>
      <c r="I488" s="419"/>
      <c r="J488" s="172" t="s">
        <v>632</v>
      </c>
      <c r="K488" s="294">
        <v>0</v>
      </c>
      <c r="L488" s="257" t="s">
        <v>661</v>
      </c>
      <c r="M488" s="484" t="s">
        <v>661</v>
      </c>
      <c r="N488" s="255"/>
      <c r="O488" s="265"/>
      <c r="P488" s="223"/>
    </row>
    <row r="489" spans="1:16" x14ac:dyDescent="0.25">
      <c r="A489" s="178" t="s">
        <v>714</v>
      </c>
      <c r="B489" s="178"/>
      <c r="C489" s="178"/>
      <c r="D489" s="178"/>
      <c r="E489" s="172" t="s">
        <v>715</v>
      </c>
      <c r="F489" s="172" t="s">
        <v>713</v>
      </c>
      <c r="G489" s="172"/>
      <c r="H489" s="172" t="s">
        <v>295</v>
      </c>
      <c r="I489" s="419"/>
      <c r="J489" s="172" t="s">
        <v>632</v>
      </c>
      <c r="K489" s="294">
        <v>0</v>
      </c>
      <c r="L489" s="257" t="s">
        <v>661</v>
      </c>
      <c r="M489" s="484" t="s">
        <v>661</v>
      </c>
      <c r="N489" s="255"/>
      <c r="O489" s="265"/>
      <c r="P489" s="223"/>
    </row>
    <row r="490" spans="1:16" x14ac:dyDescent="0.25">
      <c r="A490" s="247"/>
      <c r="B490" s="245"/>
      <c r="C490" s="245"/>
      <c r="D490" s="245"/>
      <c r="E490" s="110" t="s">
        <v>716</v>
      </c>
      <c r="F490" s="430"/>
      <c r="G490" s="431"/>
      <c r="H490" s="432"/>
      <c r="I490" s="433"/>
      <c r="J490" s="434"/>
      <c r="K490" s="375"/>
      <c r="L490" s="94"/>
      <c r="M490" s="497"/>
      <c r="N490" s="255"/>
      <c r="O490" s="265"/>
      <c r="P490" s="223"/>
    </row>
    <row r="491" spans="1:16" x14ac:dyDescent="0.25">
      <c r="A491" s="252"/>
      <c r="B491" s="245"/>
      <c r="C491" s="245"/>
      <c r="D491" s="245"/>
      <c r="E491" s="261" t="s">
        <v>717</v>
      </c>
      <c r="F491" s="430"/>
      <c r="G491" s="431"/>
      <c r="H491" s="432"/>
      <c r="I491" s="433"/>
      <c r="J491" s="434"/>
      <c r="K491" s="375"/>
      <c r="L491" s="94"/>
      <c r="M491" s="497"/>
      <c r="N491" s="255"/>
      <c r="O491" s="265"/>
      <c r="P491" s="223"/>
    </row>
    <row r="492" spans="1:16" x14ac:dyDescent="0.25">
      <c r="A492" s="252"/>
      <c r="B492" s="245"/>
      <c r="C492" s="245"/>
      <c r="D492" s="245"/>
      <c r="E492" s="263"/>
      <c r="G492" s="435"/>
      <c r="H492" s="436"/>
      <c r="I492" s="437"/>
      <c r="J492" s="1"/>
      <c r="K492" s="338"/>
      <c r="L492" s="94"/>
      <c r="M492" s="497"/>
      <c r="N492" s="255"/>
      <c r="O492" s="265"/>
      <c r="P492" s="223"/>
    </row>
    <row r="493" spans="1:16" x14ac:dyDescent="0.25">
      <c r="A493" s="147" t="s">
        <v>718</v>
      </c>
      <c r="B493" s="245"/>
      <c r="C493" s="245"/>
      <c r="D493" s="245"/>
      <c r="E493" s="40"/>
      <c r="F493" s="22"/>
      <c r="G493" s="418"/>
      <c r="H493" s="164"/>
      <c r="I493" s="416"/>
      <c r="J493" s="24"/>
      <c r="K493" s="165"/>
      <c r="L493" s="94"/>
      <c r="M493" s="497"/>
      <c r="N493" s="255"/>
      <c r="O493" s="265"/>
      <c r="P493" s="223"/>
    </row>
    <row r="494" spans="1:16" x14ac:dyDescent="0.25">
      <c r="A494" s="178" t="s">
        <v>719</v>
      </c>
      <c r="B494" s="245"/>
      <c r="C494" s="245"/>
      <c r="D494" s="245"/>
      <c r="E494" s="172" t="s">
        <v>720</v>
      </c>
      <c r="F494" s="172" t="s">
        <v>721</v>
      </c>
      <c r="G494" s="172"/>
      <c r="H494" s="172" t="s">
        <v>722</v>
      </c>
      <c r="I494" s="419"/>
      <c r="J494" s="172" t="s">
        <v>722</v>
      </c>
      <c r="K494" s="294">
        <v>0</v>
      </c>
      <c r="L494" s="257" t="s">
        <v>661</v>
      </c>
      <c r="M494" s="484" t="s">
        <v>661</v>
      </c>
      <c r="N494" s="255"/>
      <c r="O494" s="265"/>
      <c r="P494" s="223"/>
    </row>
    <row r="495" spans="1:16" x14ac:dyDescent="0.25">
      <c r="A495" s="178" t="s">
        <v>723</v>
      </c>
      <c r="B495" s="245"/>
      <c r="C495" s="245"/>
      <c r="D495" s="245"/>
      <c r="E495" s="172" t="s">
        <v>720</v>
      </c>
      <c r="F495" s="172" t="s">
        <v>721</v>
      </c>
      <c r="G495" s="172"/>
      <c r="H495" s="172" t="s">
        <v>724</v>
      </c>
      <c r="I495" s="419"/>
      <c r="J495" s="172" t="s">
        <v>725</v>
      </c>
      <c r="K495" s="294">
        <v>0</v>
      </c>
      <c r="L495" s="257" t="s">
        <v>661</v>
      </c>
      <c r="M495" s="484" t="s">
        <v>661</v>
      </c>
      <c r="N495" s="255"/>
      <c r="O495" s="265"/>
      <c r="P495" s="223"/>
    </row>
    <row r="496" spans="1:16" x14ac:dyDescent="0.25">
      <c r="A496" s="178" t="s">
        <v>726</v>
      </c>
      <c r="B496" s="245"/>
      <c r="C496" s="245"/>
      <c r="D496" s="245"/>
      <c r="E496" s="172" t="s">
        <v>720</v>
      </c>
      <c r="F496" s="172" t="s">
        <v>721</v>
      </c>
      <c r="G496" s="172"/>
      <c r="H496" s="172">
        <v>1</v>
      </c>
      <c r="I496" s="419"/>
      <c r="J496" s="172" t="s">
        <v>124</v>
      </c>
      <c r="K496" s="294">
        <v>0</v>
      </c>
      <c r="L496" s="257" t="s">
        <v>661</v>
      </c>
      <c r="M496" s="484" t="s">
        <v>661</v>
      </c>
      <c r="N496" s="255"/>
      <c r="O496" s="265"/>
      <c r="P496" s="223"/>
    </row>
    <row r="497" spans="1:16" x14ac:dyDescent="0.25">
      <c r="A497" s="247"/>
      <c r="B497" s="245"/>
      <c r="C497" s="245"/>
      <c r="D497" s="245"/>
      <c r="E497" s="121" t="s">
        <v>727</v>
      </c>
      <c r="G497" s="426"/>
      <c r="H497" s="168"/>
      <c r="I497" s="181"/>
      <c r="J497" s="120"/>
      <c r="K497" s="317"/>
      <c r="L497" s="94"/>
      <c r="M497" s="497"/>
      <c r="N497" s="255"/>
      <c r="O497" s="265"/>
      <c r="P497" s="223"/>
    </row>
    <row r="498" spans="1:16" x14ac:dyDescent="0.25">
      <c r="A498" s="259"/>
      <c r="B498" s="245"/>
      <c r="C498" s="245"/>
      <c r="D498" s="245"/>
      <c r="E498" s="121" t="s">
        <v>728</v>
      </c>
      <c r="G498" s="438"/>
      <c r="H498" s="439"/>
      <c r="I498" s="440"/>
      <c r="J498" s="110"/>
      <c r="K498" s="317"/>
      <c r="L498" s="94"/>
      <c r="M498" s="497"/>
      <c r="N498" s="255"/>
      <c r="O498" s="265"/>
      <c r="P498" s="223"/>
    </row>
    <row r="499" spans="1:16" x14ac:dyDescent="0.25">
      <c r="A499" s="259"/>
      <c r="B499" s="245"/>
      <c r="C499" s="245"/>
      <c r="D499" s="245"/>
      <c r="E499" s="121" t="s">
        <v>729</v>
      </c>
      <c r="G499" s="438"/>
      <c r="H499" s="439"/>
      <c r="I499" s="440"/>
      <c r="J499" s="110"/>
      <c r="K499" s="317"/>
      <c r="L499" s="94"/>
      <c r="M499" s="497"/>
      <c r="N499" s="255"/>
      <c r="O499" s="265"/>
      <c r="P499" s="223"/>
    </row>
    <row r="500" spans="1:16" x14ac:dyDescent="0.25">
      <c r="A500" s="252"/>
      <c r="B500" s="245"/>
      <c r="C500" s="245"/>
      <c r="D500" s="245"/>
      <c r="E500" s="151"/>
      <c r="G500" s="417"/>
      <c r="H500" s="152"/>
      <c r="I500" s="21"/>
      <c r="J500" s="23"/>
      <c r="K500" s="150"/>
      <c r="L500" s="94"/>
      <c r="M500" s="497"/>
      <c r="N500" s="255"/>
      <c r="O500" s="265"/>
      <c r="P500" s="223"/>
    </row>
    <row r="501" spans="1:16" x14ac:dyDescent="0.25">
      <c r="A501" s="147" t="s">
        <v>730</v>
      </c>
      <c r="B501" s="245"/>
      <c r="C501" s="245"/>
      <c r="D501" s="245"/>
      <c r="E501" s="40"/>
      <c r="F501" s="149"/>
      <c r="G501" s="415"/>
      <c r="H501" s="441"/>
      <c r="I501" s="193"/>
      <c r="J501" s="149"/>
      <c r="K501" s="150"/>
      <c r="L501" s="94"/>
      <c r="M501" s="497"/>
      <c r="N501" s="255"/>
      <c r="O501" s="265"/>
      <c r="P501" s="223"/>
    </row>
    <row r="502" spans="1:16" x14ac:dyDescent="0.25">
      <c r="A502" s="178" t="s">
        <v>731</v>
      </c>
      <c r="B502" s="249"/>
      <c r="C502" s="249"/>
      <c r="D502" s="245"/>
      <c r="E502" s="172" t="s">
        <v>732</v>
      </c>
      <c r="F502" s="172" t="s">
        <v>733</v>
      </c>
      <c r="G502" s="172"/>
      <c r="H502" s="172" t="s">
        <v>734</v>
      </c>
      <c r="I502" s="419"/>
      <c r="J502" s="172" t="s">
        <v>735</v>
      </c>
      <c r="K502" s="294">
        <v>0</v>
      </c>
      <c r="L502" s="257" t="s">
        <v>661</v>
      </c>
      <c r="M502" s="484" t="s">
        <v>661</v>
      </c>
      <c r="N502" s="255"/>
      <c r="O502" s="265"/>
      <c r="P502" s="223"/>
    </row>
    <row r="503" spans="1:16" x14ac:dyDescent="0.25">
      <c r="A503" s="178" t="s">
        <v>736</v>
      </c>
      <c r="B503" s="249"/>
      <c r="C503" s="249"/>
      <c r="D503" s="245"/>
      <c r="E503" s="172" t="s">
        <v>732</v>
      </c>
      <c r="F503" s="172" t="s">
        <v>733</v>
      </c>
      <c r="G503" s="172"/>
      <c r="H503" s="172" t="s">
        <v>295</v>
      </c>
      <c r="I503" s="419"/>
      <c r="J503" s="172" t="s">
        <v>295</v>
      </c>
      <c r="K503" s="294">
        <v>0</v>
      </c>
      <c r="L503" s="257" t="s">
        <v>661</v>
      </c>
      <c r="M503" s="484" t="s">
        <v>661</v>
      </c>
      <c r="N503" s="255"/>
      <c r="O503" s="265"/>
      <c r="P503" s="223"/>
    </row>
    <row r="504" spans="1:16" x14ac:dyDescent="0.25">
      <c r="A504" s="262"/>
      <c r="B504" s="245"/>
      <c r="C504" s="245"/>
      <c r="D504" s="245"/>
      <c r="E504" s="149" t="s">
        <v>737</v>
      </c>
      <c r="G504" s="415"/>
      <c r="H504" s="441"/>
      <c r="I504" s="193"/>
      <c r="J504" s="149"/>
      <c r="K504" s="333"/>
      <c r="L504" s="94"/>
      <c r="M504" s="497"/>
      <c r="N504" s="255"/>
      <c r="O504" s="265"/>
      <c r="P504" s="223"/>
    </row>
    <row r="505" spans="1:16" x14ac:dyDescent="0.25">
      <c r="A505" s="262"/>
      <c r="B505" s="245"/>
      <c r="C505" s="245"/>
      <c r="D505" s="245"/>
      <c r="E505" s="263" t="s">
        <v>738</v>
      </c>
      <c r="G505" s="442"/>
      <c r="H505" s="149"/>
      <c r="I505" s="333"/>
      <c r="J505" s="149"/>
      <c r="K505" s="333"/>
      <c r="L505" s="94"/>
      <c r="M505" s="497"/>
      <c r="N505" s="255"/>
      <c r="O505" s="265"/>
      <c r="P505" s="223"/>
    </row>
    <row r="506" spans="1:16" x14ac:dyDescent="0.25">
      <c r="A506" s="262"/>
      <c r="B506" s="245"/>
      <c r="C506" s="245"/>
      <c r="D506" s="245"/>
      <c r="E506" s="40"/>
      <c r="F506" s="149"/>
      <c r="G506" s="415"/>
      <c r="H506" s="149"/>
      <c r="I506" s="333"/>
      <c r="J506" s="149"/>
      <c r="K506" s="333"/>
      <c r="L506" s="94"/>
      <c r="M506" s="497"/>
      <c r="N506" s="255"/>
      <c r="O506" s="265"/>
      <c r="P506" s="223"/>
    </row>
    <row r="507" spans="1:16" x14ac:dyDescent="0.25">
      <c r="A507" s="147" t="s">
        <v>739</v>
      </c>
      <c r="B507" s="245"/>
      <c r="C507" s="245"/>
      <c r="D507" s="245"/>
      <c r="E507" s="40"/>
      <c r="F507" s="149"/>
      <c r="G507" s="415"/>
      <c r="H507" s="441"/>
      <c r="I507" s="193"/>
      <c r="J507" s="149"/>
      <c r="K507" s="150"/>
      <c r="L507" s="94"/>
      <c r="M507" s="497"/>
      <c r="N507" s="255"/>
      <c r="O507" s="265"/>
      <c r="P507" s="223"/>
    </row>
    <row r="508" spans="1:16" ht="27" customHeight="1" x14ac:dyDescent="0.25">
      <c r="A508" s="507" t="s">
        <v>841</v>
      </c>
      <c r="B508" s="507"/>
      <c r="C508" s="507"/>
      <c r="D508" s="508"/>
      <c r="E508" s="172"/>
      <c r="F508" s="172" t="s">
        <v>713</v>
      </c>
      <c r="G508" s="172"/>
      <c r="H508" s="172" t="s">
        <v>632</v>
      </c>
      <c r="I508" s="419"/>
      <c r="J508" s="172">
        <v>1</v>
      </c>
      <c r="K508" s="294">
        <v>0</v>
      </c>
      <c r="L508" s="257" t="s">
        <v>661</v>
      </c>
      <c r="M508" s="484" t="s">
        <v>661</v>
      </c>
      <c r="N508" s="255"/>
      <c r="O508" s="265"/>
      <c r="P508" s="223"/>
    </row>
    <row r="509" spans="1:16" ht="15" customHeight="1" x14ac:dyDescent="0.25">
      <c r="A509" s="262"/>
      <c r="B509" s="245"/>
      <c r="C509" s="245"/>
      <c r="D509" s="245"/>
      <c r="E509" s="40"/>
      <c r="F509" s="149"/>
      <c r="G509" s="415"/>
      <c r="H509" s="441"/>
      <c r="I509" s="193"/>
      <c r="J509" s="149"/>
      <c r="K509" s="333"/>
      <c r="L509" s="94"/>
      <c r="M509" s="497"/>
      <c r="N509" s="255"/>
      <c r="O509" s="265"/>
      <c r="P509" s="223"/>
    </row>
    <row r="510" spans="1:16" ht="18" customHeight="1" x14ac:dyDescent="0.25">
      <c r="A510" s="147" t="s">
        <v>800</v>
      </c>
      <c r="B510" s="245"/>
      <c r="C510" s="245"/>
      <c r="D510" s="245"/>
      <c r="E510" s="40"/>
      <c r="F510" s="72"/>
      <c r="G510" s="418"/>
      <c r="H510" s="443"/>
      <c r="I510" s="444"/>
      <c r="J510" s="443"/>
      <c r="K510" s="445"/>
      <c r="L510" s="94"/>
      <c r="M510" s="497"/>
      <c r="N510" s="255"/>
      <c r="O510" s="265"/>
      <c r="P510" s="223"/>
    </row>
    <row r="511" spans="1:16" x14ac:dyDescent="0.25">
      <c r="A511" s="147" t="s">
        <v>765</v>
      </c>
      <c r="B511" s="245"/>
      <c r="C511" s="245"/>
      <c r="D511" s="245"/>
      <c r="E511" s="40"/>
      <c r="F511" s="149"/>
      <c r="G511" s="415"/>
      <c r="H511" s="149"/>
      <c r="I511" s="193"/>
      <c r="J511" s="149"/>
      <c r="K511" s="150"/>
      <c r="L511" s="94"/>
      <c r="M511" s="497"/>
      <c r="N511" s="255"/>
      <c r="O511" s="265"/>
      <c r="P511" s="223"/>
    </row>
    <row r="512" spans="1:16" x14ac:dyDescent="0.25">
      <c r="A512" s="147" t="s">
        <v>766</v>
      </c>
      <c r="B512" s="245"/>
      <c r="C512" s="245"/>
      <c r="D512" s="245"/>
      <c r="E512" s="40"/>
      <c r="F512" s="72"/>
      <c r="G512" s="418"/>
      <c r="H512" s="443"/>
      <c r="I512" s="444"/>
      <c r="J512" s="443"/>
      <c r="K512" s="445"/>
      <c r="L512" s="94"/>
      <c r="M512" s="497"/>
      <c r="N512" s="255"/>
      <c r="O512" s="265"/>
      <c r="P512" s="223"/>
    </row>
    <row r="513" spans="1:16" x14ac:dyDescent="0.25">
      <c r="A513" s="178" t="s">
        <v>740</v>
      </c>
      <c r="B513" s="245"/>
      <c r="C513" s="245"/>
      <c r="D513" s="245"/>
      <c r="E513" s="172" t="s">
        <v>741</v>
      </c>
      <c r="F513" s="172" t="s">
        <v>371</v>
      </c>
      <c r="G513" s="172"/>
      <c r="H513" s="172" t="s">
        <v>243</v>
      </c>
      <c r="I513" s="419"/>
      <c r="J513" s="172">
        <v>1</v>
      </c>
      <c r="K513" s="294">
        <v>0</v>
      </c>
      <c r="L513" s="257" t="s">
        <v>661</v>
      </c>
      <c r="M513" s="484" t="s">
        <v>661</v>
      </c>
      <c r="N513" s="255"/>
      <c r="O513" s="265"/>
      <c r="P513" s="223"/>
    </row>
    <row r="514" spans="1:16" x14ac:dyDescent="0.25">
      <c r="A514" s="178" t="s">
        <v>742</v>
      </c>
      <c r="B514" s="245"/>
      <c r="C514" s="245"/>
      <c r="D514" s="245"/>
      <c r="E514" s="172" t="s">
        <v>743</v>
      </c>
      <c r="F514" s="172" t="s">
        <v>371</v>
      </c>
      <c r="G514" s="172"/>
      <c r="H514" s="172" t="s">
        <v>243</v>
      </c>
      <c r="I514" s="419"/>
      <c r="J514" s="172">
        <v>1</v>
      </c>
      <c r="K514" s="294">
        <v>0</v>
      </c>
      <c r="L514" s="257" t="s">
        <v>661</v>
      </c>
      <c r="M514" s="484" t="s">
        <v>661</v>
      </c>
      <c r="N514" s="255"/>
      <c r="O514" s="265"/>
      <c r="P514" s="223"/>
    </row>
    <row r="515" spans="1:16" x14ac:dyDescent="0.25">
      <c r="A515" s="178" t="s">
        <v>744</v>
      </c>
      <c r="B515" s="245"/>
      <c r="C515" s="245"/>
      <c r="D515" s="245"/>
      <c r="E515" s="172"/>
      <c r="F515" s="172" t="s">
        <v>371</v>
      </c>
      <c r="G515" s="172"/>
      <c r="H515" s="172" t="s">
        <v>243</v>
      </c>
      <c r="I515" s="419"/>
      <c r="J515" s="172">
        <v>1</v>
      </c>
      <c r="K515" s="294">
        <v>0</v>
      </c>
      <c r="L515" s="257" t="s">
        <v>661</v>
      </c>
      <c r="M515" s="484" t="s">
        <v>661</v>
      </c>
      <c r="N515" s="255"/>
      <c r="O515" s="265"/>
      <c r="P515" s="223"/>
    </row>
    <row r="516" spans="1:16" x14ac:dyDescent="0.25">
      <c r="A516" s="178" t="s">
        <v>745</v>
      </c>
      <c r="B516" s="245"/>
      <c r="C516" s="245"/>
      <c r="D516" s="245"/>
      <c r="E516" s="172" t="s">
        <v>437</v>
      </c>
      <c r="F516" s="172" t="s">
        <v>371</v>
      </c>
      <c r="G516" s="172"/>
      <c r="H516" s="172" t="s">
        <v>243</v>
      </c>
      <c r="I516" s="419"/>
      <c r="J516" s="172">
        <v>1E-3</v>
      </c>
      <c r="K516" s="294">
        <v>0</v>
      </c>
      <c r="L516" s="257" t="s">
        <v>661</v>
      </c>
      <c r="M516" s="484" t="s">
        <v>661</v>
      </c>
      <c r="N516" s="255"/>
      <c r="O516" s="265"/>
    </row>
    <row r="517" spans="1:16" x14ac:dyDescent="0.25">
      <c r="A517" s="178" t="s">
        <v>746</v>
      </c>
      <c r="B517" s="245"/>
      <c r="C517" s="245"/>
      <c r="D517" s="245"/>
      <c r="E517" s="172" t="s">
        <v>747</v>
      </c>
      <c r="F517" s="172" t="s">
        <v>371</v>
      </c>
      <c r="G517" s="172"/>
      <c r="H517" s="172" t="s">
        <v>243</v>
      </c>
      <c r="I517" s="419"/>
      <c r="J517" s="172">
        <v>1E-3</v>
      </c>
      <c r="K517" s="294">
        <v>0</v>
      </c>
      <c r="L517" s="257" t="s">
        <v>661</v>
      </c>
      <c r="M517" s="484" t="s">
        <v>661</v>
      </c>
      <c r="N517" s="255"/>
      <c r="O517" s="265"/>
    </row>
    <row r="518" spans="1:16" x14ac:dyDescent="0.25">
      <c r="A518" s="178" t="s">
        <v>748</v>
      </c>
      <c r="B518" s="245"/>
      <c r="C518" s="245"/>
      <c r="D518" s="245"/>
      <c r="E518" s="172" t="s">
        <v>437</v>
      </c>
      <c r="F518" s="172" t="s">
        <v>371</v>
      </c>
      <c r="G518" s="172"/>
      <c r="H518" s="172" t="s">
        <v>243</v>
      </c>
      <c r="I518" s="419"/>
      <c r="J518" s="172">
        <v>1E-3</v>
      </c>
      <c r="K518" s="294">
        <v>0</v>
      </c>
      <c r="L518" s="257" t="s">
        <v>661</v>
      </c>
      <c r="M518" s="484" t="s">
        <v>661</v>
      </c>
      <c r="N518" s="255"/>
      <c r="O518" s="265"/>
    </row>
    <row r="519" spans="1:16" x14ac:dyDescent="0.25">
      <c r="A519" s="178" t="s">
        <v>749</v>
      </c>
      <c r="B519" s="245"/>
      <c r="C519" s="245"/>
      <c r="D519" s="245"/>
      <c r="E519" s="172" t="s">
        <v>437</v>
      </c>
      <c r="F519" s="172" t="s">
        <v>371</v>
      </c>
      <c r="G519" s="172"/>
      <c r="H519" s="172" t="s">
        <v>243</v>
      </c>
      <c r="I519" s="419"/>
      <c r="J519" s="172">
        <v>1E-3</v>
      </c>
      <c r="K519" s="294">
        <v>0</v>
      </c>
      <c r="L519" s="257" t="s">
        <v>661</v>
      </c>
      <c r="M519" s="484" t="s">
        <v>661</v>
      </c>
      <c r="N519" s="255"/>
      <c r="O519" s="265"/>
    </row>
    <row r="520" spans="1:16" x14ac:dyDescent="0.25">
      <c r="A520" s="262"/>
      <c r="B520" s="245"/>
      <c r="C520" s="245"/>
      <c r="D520" s="245"/>
      <c r="E520" s="40"/>
      <c r="F520" s="72"/>
      <c r="G520" s="418"/>
      <c r="H520" s="443"/>
      <c r="I520" s="444"/>
      <c r="J520" s="446"/>
      <c r="K520" s="445"/>
      <c r="L520" s="94"/>
      <c r="M520" s="497"/>
      <c r="N520" s="255"/>
      <c r="O520" s="265"/>
    </row>
    <row r="521" spans="1:16" s="243" customFormat="1" x14ac:dyDescent="0.25">
      <c r="A521" s="147" t="s">
        <v>767</v>
      </c>
      <c r="B521" s="244"/>
      <c r="C521" s="244"/>
      <c r="D521" s="244"/>
      <c r="E521" s="254"/>
      <c r="F521" s="254"/>
      <c r="G521" s="447"/>
      <c r="H521" s="254"/>
      <c r="I521" s="254" t="s">
        <v>674</v>
      </c>
      <c r="J521" s="254"/>
      <c r="K521" s="448"/>
      <c r="L521" s="493"/>
      <c r="M521" s="253"/>
      <c r="N521" s="254"/>
      <c r="O521" s="265"/>
      <c r="P521" s="265"/>
    </row>
    <row r="522" spans="1:16" x14ac:dyDescent="0.25">
      <c r="A522" s="178" t="s">
        <v>675</v>
      </c>
      <c r="B522" s="245"/>
      <c r="C522" s="245"/>
      <c r="D522" s="245"/>
      <c r="E522" s="172" t="s">
        <v>750</v>
      </c>
      <c r="F522" s="172" t="s">
        <v>751</v>
      </c>
      <c r="G522" s="172"/>
      <c r="H522" s="172" t="s">
        <v>124</v>
      </c>
      <c r="I522" s="419"/>
      <c r="J522" s="172" t="s">
        <v>295</v>
      </c>
      <c r="K522" s="294">
        <v>0</v>
      </c>
      <c r="L522" s="257" t="s">
        <v>661</v>
      </c>
      <c r="M522" s="484" t="s">
        <v>661</v>
      </c>
      <c r="N522" s="255"/>
      <c r="O522" s="265"/>
    </row>
    <row r="523" spans="1:16" x14ac:dyDescent="0.25">
      <c r="A523" s="178" t="s">
        <v>678</v>
      </c>
      <c r="B523" s="245"/>
      <c r="C523" s="245"/>
      <c r="D523" s="245"/>
      <c r="E523" s="172" t="s">
        <v>750</v>
      </c>
      <c r="F523" s="172" t="s">
        <v>751</v>
      </c>
      <c r="G523" s="172"/>
      <c r="H523" s="172" t="s">
        <v>124</v>
      </c>
      <c r="I523" s="419"/>
      <c r="J523" s="172" t="s">
        <v>295</v>
      </c>
      <c r="K523" s="294">
        <v>0</v>
      </c>
      <c r="L523" s="257" t="s">
        <v>661</v>
      </c>
      <c r="M523" s="484" t="s">
        <v>661</v>
      </c>
      <c r="N523" s="255"/>
      <c r="O523" s="265"/>
    </row>
    <row r="524" spans="1:16" x14ac:dyDescent="0.25">
      <c r="A524" s="178" t="s">
        <v>752</v>
      </c>
      <c r="B524" s="245"/>
      <c r="C524" s="245"/>
      <c r="D524" s="245"/>
      <c r="E524" s="40"/>
      <c r="F524" s="449"/>
      <c r="G524" s="417"/>
      <c r="H524" s="425"/>
      <c r="I524" s="150"/>
      <c r="J524" s="152"/>
      <c r="K524" s="150"/>
      <c r="L524" s="94"/>
      <c r="M524" s="497"/>
      <c r="N524" s="255"/>
      <c r="O524" s="265"/>
    </row>
    <row r="525" spans="1:16" x14ac:dyDescent="0.25">
      <c r="A525" s="178" t="s">
        <v>680</v>
      </c>
      <c r="B525" s="245"/>
      <c r="C525" s="245"/>
      <c r="D525" s="245"/>
      <c r="E525" s="172" t="s">
        <v>681</v>
      </c>
      <c r="F525" s="172" t="s">
        <v>751</v>
      </c>
      <c r="G525" s="172"/>
      <c r="H525" s="172" t="s">
        <v>124</v>
      </c>
      <c r="I525" s="419"/>
      <c r="J525" s="172" t="s">
        <v>295</v>
      </c>
      <c r="K525" s="294">
        <v>0</v>
      </c>
      <c r="L525" s="257" t="s">
        <v>661</v>
      </c>
      <c r="M525" s="484" t="s">
        <v>661</v>
      </c>
      <c r="N525" s="255"/>
      <c r="O525" s="265"/>
    </row>
    <row r="526" spans="1:16" x14ac:dyDescent="0.25">
      <c r="A526" s="178" t="s">
        <v>682</v>
      </c>
      <c r="B526" s="245"/>
      <c r="C526" s="245"/>
      <c r="D526" s="245"/>
      <c r="E526" s="172" t="s">
        <v>683</v>
      </c>
      <c r="F526" s="172" t="s">
        <v>751</v>
      </c>
      <c r="G526" s="172"/>
      <c r="H526" s="172" t="s">
        <v>124</v>
      </c>
      <c r="I526" s="419"/>
      <c r="J526" s="172" t="s">
        <v>295</v>
      </c>
      <c r="K526" s="294">
        <v>0</v>
      </c>
      <c r="L526" s="257" t="s">
        <v>661</v>
      </c>
      <c r="M526" s="484" t="s">
        <v>661</v>
      </c>
      <c r="N526" s="255"/>
      <c r="O526" s="265"/>
    </row>
    <row r="527" spans="1:16" x14ac:dyDescent="0.25">
      <c r="A527" s="178" t="s">
        <v>684</v>
      </c>
      <c r="B527" s="245"/>
      <c r="C527" s="245"/>
      <c r="D527" s="245"/>
      <c r="E527" s="172" t="s">
        <v>683</v>
      </c>
      <c r="F527" s="172" t="s">
        <v>751</v>
      </c>
      <c r="G527" s="172"/>
      <c r="H527" s="172" t="s">
        <v>124</v>
      </c>
      <c r="I527" s="419"/>
      <c r="J527" s="172" t="s">
        <v>295</v>
      </c>
      <c r="K527" s="294">
        <v>0</v>
      </c>
      <c r="L527" s="257" t="s">
        <v>661</v>
      </c>
      <c r="M527" s="484" t="s">
        <v>661</v>
      </c>
      <c r="N527" s="255"/>
      <c r="O527" s="265"/>
    </row>
    <row r="528" spans="1:16" x14ac:dyDescent="0.25">
      <c r="A528" s="178" t="s">
        <v>685</v>
      </c>
      <c r="B528" s="245"/>
      <c r="C528" s="245"/>
      <c r="D528" s="245"/>
      <c r="E528" s="172" t="s">
        <v>686</v>
      </c>
      <c r="F528" s="172" t="s">
        <v>751</v>
      </c>
      <c r="G528" s="172"/>
      <c r="H528" s="172" t="s">
        <v>124</v>
      </c>
      <c r="I528" s="419"/>
      <c r="J528" s="172" t="s">
        <v>295</v>
      </c>
      <c r="K528" s="294">
        <v>0</v>
      </c>
      <c r="L528" s="257" t="s">
        <v>661</v>
      </c>
      <c r="M528" s="484" t="s">
        <v>661</v>
      </c>
      <c r="N528" s="255"/>
      <c r="O528" s="265"/>
    </row>
    <row r="529" spans="1:16" x14ac:dyDescent="0.25">
      <c r="A529" s="259"/>
      <c r="B529" s="245"/>
      <c r="C529" s="245"/>
      <c r="D529" s="245"/>
      <c r="E529" s="151" t="s">
        <v>687</v>
      </c>
      <c r="F529" s="72"/>
      <c r="G529" s="418"/>
      <c r="H529" s="443"/>
      <c r="I529" s="444"/>
      <c r="J529" s="443"/>
      <c r="K529" s="445"/>
      <c r="L529" s="94"/>
      <c r="M529" s="497"/>
      <c r="N529" s="255"/>
      <c r="O529" s="265"/>
    </row>
    <row r="530" spans="1:16" x14ac:dyDescent="0.25">
      <c r="A530" s="259"/>
      <c r="B530" s="245"/>
      <c r="C530" s="245"/>
      <c r="D530" s="245"/>
      <c r="E530" s="22" t="s">
        <v>753</v>
      </c>
      <c r="F530" s="72"/>
      <c r="G530" s="418"/>
      <c r="H530" s="443"/>
      <c r="I530" s="444"/>
      <c r="J530" s="443"/>
      <c r="K530" s="445"/>
      <c r="L530" s="94"/>
      <c r="M530" s="497"/>
      <c r="N530" s="255"/>
      <c r="O530" s="265"/>
    </row>
    <row r="531" spans="1:16" x14ac:dyDescent="0.25">
      <c r="A531" s="259"/>
      <c r="B531" s="245"/>
      <c r="C531" s="245"/>
      <c r="D531" s="245"/>
      <c r="E531" s="22"/>
      <c r="F531" s="72"/>
      <c r="G531" s="418"/>
      <c r="H531" s="443"/>
      <c r="I531" s="444"/>
      <c r="J531" s="443"/>
      <c r="K531" s="445"/>
      <c r="L531" s="94"/>
      <c r="M531" s="497"/>
      <c r="N531" s="255"/>
      <c r="O531" s="265"/>
    </row>
    <row r="532" spans="1:16" x14ac:dyDescent="0.25">
      <c r="A532" s="147" t="s">
        <v>768</v>
      </c>
      <c r="B532" s="245"/>
      <c r="C532" s="245"/>
      <c r="D532" s="245"/>
      <c r="E532" s="40"/>
      <c r="F532" s="22"/>
      <c r="G532" s="418"/>
      <c r="H532" s="24"/>
      <c r="I532" s="416"/>
      <c r="J532" s="24"/>
      <c r="K532" s="165"/>
      <c r="L532" s="94"/>
      <c r="M532" s="497"/>
      <c r="N532" s="255"/>
      <c r="O532" s="265"/>
      <c r="P532" s="223"/>
    </row>
    <row r="533" spans="1:16" x14ac:dyDescent="0.25">
      <c r="A533" s="178" t="s">
        <v>754</v>
      </c>
      <c r="B533" s="245"/>
      <c r="C533" s="245"/>
      <c r="D533" s="245"/>
      <c r="E533" s="172" t="s">
        <v>755</v>
      </c>
      <c r="F533" s="172" t="s">
        <v>756</v>
      </c>
      <c r="G533" s="172"/>
      <c r="H533" s="172" t="s">
        <v>632</v>
      </c>
      <c r="I533" s="419"/>
      <c r="J533" s="172" t="s">
        <v>314</v>
      </c>
      <c r="K533" s="294">
        <v>0</v>
      </c>
      <c r="L533" s="257" t="s">
        <v>661</v>
      </c>
      <c r="M533" s="484" t="s">
        <v>661</v>
      </c>
      <c r="N533" s="255"/>
      <c r="O533" s="265"/>
      <c r="P533" s="223"/>
    </row>
    <row r="534" spans="1:16" x14ac:dyDescent="0.25">
      <c r="A534" s="178" t="s">
        <v>757</v>
      </c>
      <c r="B534" s="245"/>
      <c r="C534" s="245"/>
      <c r="D534" s="245"/>
      <c r="E534" s="172" t="s">
        <v>755</v>
      </c>
      <c r="F534" s="172" t="s">
        <v>756</v>
      </c>
      <c r="G534" s="172"/>
      <c r="H534" s="172" t="s">
        <v>632</v>
      </c>
      <c r="I534" s="419"/>
      <c r="J534" s="172" t="s">
        <v>758</v>
      </c>
      <c r="K534" s="294">
        <v>0</v>
      </c>
      <c r="L534" s="257" t="s">
        <v>661</v>
      </c>
      <c r="M534" s="484" t="s">
        <v>661</v>
      </c>
      <c r="N534" s="255"/>
      <c r="O534" s="265"/>
      <c r="P534" s="223"/>
    </row>
    <row r="535" spans="1:16" x14ac:dyDescent="0.25">
      <c r="A535" s="178" t="s">
        <v>759</v>
      </c>
      <c r="B535" s="245"/>
      <c r="C535" s="245"/>
      <c r="D535" s="245"/>
      <c r="E535" s="172" t="s">
        <v>755</v>
      </c>
      <c r="F535" s="172" t="s">
        <v>756</v>
      </c>
      <c r="G535" s="172"/>
      <c r="H535" s="172" t="s">
        <v>760</v>
      </c>
      <c r="I535" s="419"/>
      <c r="J535" s="172" t="s">
        <v>761</v>
      </c>
      <c r="K535" s="294">
        <v>0</v>
      </c>
      <c r="L535" s="257" t="s">
        <v>661</v>
      </c>
      <c r="M535" s="484" t="s">
        <v>661</v>
      </c>
      <c r="N535" s="255"/>
      <c r="O535" s="265"/>
      <c r="P535" s="223"/>
    </row>
    <row r="536" spans="1:16" x14ac:dyDescent="0.25">
      <c r="A536" s="247"/>
      <c r="B536" s="245"/>
      <c r="C536" s="245"/>
      <c r="D536" s="245"/>
      <c r="E536" s="50" t="s">
        <v>762</v>
      </c>
      <c r="G536" s="417"/>
      <c r="H536" s="23"/>
      <c r="I536" s="150"/>
      <c r="J536" s="152"/>
      <c r="K536" s="150"/>
      <c r="L536" s="94"/>
      <c r="M536" s="497"/>
      <c r="N536" s="255"/>
      <c r="O536" s="265"/>
      <c r="P536" s="223"/>
    </row>
    <row r="537" spans="1:16" x14ac:dyDescent="0.25">
      <c r="A537" s="259"/>
      <c r="B537" s="245"/>
      <c r="C537" s="245"/>
      <c r="D537" s="245"/>
      <c r="E537" s="50" t="s">
        <v>763</v>
      </c>
      <c r="G537" s="417"/>
      <c r="H537" s="23"/>
      <c r="I537" s="21"/>
      <c r="J537" s="23"/>
      <c r="K537" s="150"/>
      <c r="L537" s="347"/>
      <c r="M537" s="266"/>
      <c r="N537" s="255"/>
      <c r="O537" s="265"/>
      <c r="P537" s="223"/>
    </row>
    <row r="538" spans="1:16" x14ac:dyDescent="0.25">
      <c r="A538" s="259"/>
      <c r="B538" s="245"/>
      <c r="C538" s="245"/>
      <c r="D538" s="245"/>
      <c r="E538" s="50" t="s">
        <v>764</v>
      </c>
      <c r="G538" s="417"/>
      <c r="H538" s="23"/>
      <c r="I538" s="21"/>
      <c r="J538" s="23"/>
      <c r="K538" s="150"/>
      <c r="L538" s="347"/>
      <c r="M538" s="266"/>
      <c r="N538" s="255"/>
      <c r="O538" s="265"/>
      <c r="P538" s="223"/>
    </row>
    <row r="539" spans="1:16" ht="15.75" thickBot="1" x14ac:dyDescent="0.3">
      <c r="A539" s="247"/>
      <c r="B539" s="245"/>
      <c r="C539" s="245"/>
      <c r="D539" s="245"/>
      <c r="E539" s="40"/>
      <c r="F539" s="11"/>
      <c r="G539" s="450"/>
      <c r="H539" s="451"/>
      <c r="I539" s="452"/>
      <c r="J539" s="346"/>
      <c r="K539" s="453" t="s">
        <v>784</v>
      </c>
      <c r="L539" s="512">
        <f>SUM(M430:M538)</f>
        <v>0</v>
      </c>
      <c r="M539" s="512"/>
      <c r="O539" s="265"/>
      <c r="P539" s="223"/>
    </row>
    <row r="540" spans="1:16" x14ac:dyDescent="0.25">
      <c r="A540" s="245"/>
      <c r="B540" s="245"/>
      <c r="C540" s="245"/>
      <c r="D540" s="245"/>
      <c r="E540" s="40"/>
      <c r="F540" s="151"/>
      <c r="G540" s="315"/>
      <c r="H540" s="23"/>
      <c r="I540" s="150"/>
      <c r="J540" s="38"/>
      <c r="K540" s="278"/>
      <c r="L540" s="144"/>
      <c r="M540" s="133"/>
      <c r="N540" s="255"/>
      <c r="O540" s="265"/>
      <c r="P540" s="223"/>
    </row>
    <row r="541" spans="1:16" x14ac:dyDescent="0.25">
      <c r="A541" s="178"/>
      <c r="B541" s="178"/>
      <c r="C541" s="178"/>
      <c r="D541" s="178"/>
      <c r="E541" s="40"/>
      <c r="F541" s="151"/>
      <c r="G541" s="315"/>
      <c r="H541" s="23"/>
      <c r="I541" s="150"/>
      <c r="J541" s="38"/>
      <c r="K541" s="131"/>
      <c r="L541" s="159"/>
      <c r="M541" s="155"/>
      <c r="N541" s="255"/>
      <c r="O541" s="265"/>
      <c r="P541" s="223"/>
    </row>
    <row r="542" spans="1:16" x14ac:dyDescent="0.25">
      <c r="A542" s="147" t="s">
        <v>769</v>
      </c>
      <c r="B542" s="178"/>
      <c r="C542" s="178"/>
      <c r="D542" s="178"/>
      <c r="E542" s="40"/>
      <c r="F542" s="151"/>
      <c r="G542" s="315"/>
      <c r="H542" s="23"/>
      <c r="I542" s="150"/>
      <c r="J542" s="38"/>
      <c r="K542" s="131"/>
      <c r="L542" s="159"/>
      <c r="M542" s="155"/>
      <c r="N542" s="255"/>
      <c r="O542" s="265"/>
      <c r="P542" s="223"/>
    </row>
    <row r="543" spans="1:16" x14ac:dyDescent="0.25">
      <c r="A543" s="147" t="s">
        <v>770</v>
      </c>
      <c r="B543" s="178"/>
      <c r="C543" s="178"/>
      <c r="D543" s="178"/>
      <c r="E543" s="40"/>
      <c r="F543" s="151"/>
      <c r="G543" s="315"/>
      <c r="H543" s="23"/>
      <c r="I543" s="150"/>
      <c r="J543" s="38"/>
      <c r="K543" s="131"/>
      <c r="L543" s="159"/>
      <c r="M543" s="155"/>
      <c r="N543" s="255"/>
      <c r="O543" s="265"/>
      <c r="P543" s="223"/>
    </row>
    <row r="544" spans="1:16" x14ac:dyDescent="0.25">
      <c r="A544" s="147" t="s">
        <v>801</v>
      </c>
      <c r="B544" s="178"/>
      <c r="C544" s="178"/>
      <c r="D544" s="178"/>
      <c r="E544" s="40"/>
      <c r="F544" s="151"/>
      <c r="G544" s="315"/>
      <c r="H544" s="23"/>
      <c r="I544" s="150"/>
      <c r="J544" s="38"/>
      <c r="K544" s="131"/>
      <c r="L544" s="159"/>
      <c r="M544" s="155"/>
      <c r="N544" s="255"/>
      <c r="O544" s="265"/>
      <c r="P544" s="223"/>
    </row>
    <row r="545" spans="1:16" x14ac:dyDescent="0.25">
      <c r="A545" s="178" t="s">
        <v>320</v>
      </c>
      <c r="B545" s="178"/>
      <c r="C545" s="178"/>
      <c r="D545" s="178"/>
      <c r="E545" s="40"/>
      <c r="F545" s="151"/>
      <c r="G545" s="315"/>
      <c r="H545" s="23"/>
      <c r="I545" s="150"/>
      <c r="J545" s="38"/>
      <c r="K545" s="131"/>
      <c r="L545" s="159"/>
      <c r="M545" s="155"/>
      <c r="N545" s="255"/>
      <c r="O545" s="265"/>
      <c r="P545" s="223"/>
    </row>
    <row r="546" spans="1:16" x14ac:dyDescent="0.25">
      <c r="A546" s="178" t="s">
        <v>321</v>
      </c>
      <c r="B546" s="178"/>
      <c r="C546" s="178"/>
      <c r="D546" s="178"/>
      <c r="E546" s="171" t="s">
        <v>322</v>
      </c>
      <c r="F546" s="69" t="s">
        <v>149</v>
      </c>
      <c r="G546" s="397">
        <v>338</v>
      </c>
      <c r="H546" s="515" t="s">
        <v>243</v>
      </c>
      <c r="I546" s="516"/>
      <c r="J546" s="70" t="s">
        <v>323</v>
      </c>
      <c r="K546" s="288">
        <v>4</v>
      </c>
      <c r="L546" s="141"/>
      <c r="M546" s="176">
        <f>K546*L546</f>
        <v>0</v>
      </c>
      <c r="N546" s="255"/>
      <c r="O546" s="265"/>
      <c r="P546" s="223"/>
    </row>
    <row r="547" spans="1:16" x14ac:dyDescent="0.25">
      <c r="A547" s="178" t="s">
        <v>324</v>
      </c>
      <c r="B547" s="178"/>
      <c r="C547" s="178"/>
      <c r="D547" s="178"/>
      <c r="E547" s="171"/>
      <c r="F547" s="62" t="s">
        <v>149</v>
      </c>
      <c r="G547" s="290">
        <v>338</v>
      </c>
      <c r="H547" s="515" t="s">
        <v>243</v>
      </c>
      <c r="I547" s="547"/>
      <c r="J547" s="71" t="s">
        <v>323</v>
      </c>
      <c r="K547" s="288">
        <v>4</v>
      </c>
      <c r="L547" s="142"/>
      <c r="M547" s="176">
        <f>K547*L547</f>
        <v>0</v>
      </c>
      <c r="N547" s="255"/>
      <c r="O547" s="265"/>
      <c r="P547" s="223"/>
    </row>
    <row r="548" spans="1:16" x14ac:dyDescent="0.25">
      <c r="A548" s="178" t="s">
        <v>325</v>
      </c>
      <c r="B548" s="178"/>
      <c r="C548" s="178"/>
      <c r="D548" s="178"/>
      <c r="E548" s="40"/>
      <c r="F548" s="61"/>
      <c r="G548" s="318"/>
      <c r="H548" s="61"/>
      <c r="I548" s="319"/>
      <c r="J548" s="61"/>
      <c r="K548" s="320"/>
      <c r="L548" s="143"/>
      <c r="M548" s="306"/>
      <c r="N548" s="255"/>
      <c r="O548" s="265"/>
      <c r="P548" s="223"/>
    </row>
    <row r="549" spans="1:16" x14ac:dyDescent="0.25">
      <c r="A549" s="178" t="s">
        <v>326</v>
      </c>
      <c r="B549" s="178"/>
      <c r="C549" s="178"/>
      <c r="D549" s="178"/>
      <c r="E549" s="171" t="s">
        <v>322</v>
      </c>
      <c r="F549" s="173" t="s">
        <v>149</v>
      </c>
      <c r="G549" s="290">
        <v>338</v>
      </c>
      <c r="H549" s="515" t="s">
        <v>243</v>
      </c>
      <c r="I549" s="547"/>
      <c r="J549" s="174" t="s">
        <v>323</v>
      </c>
      <c r="K549" s="288">
        <v>4</v>
      </c>
      <c r="L549" s="177"/>
      <c r="M549" s="176">
        <f>K549*L549</f>
        <v>0</v>
      </c>
      <c r="N549" s="255"/>
      <c r="O549" s="265"/>
      <c r="P549" s="223"/>
    </row>
    <row r="550" spans="1:16" x14ac:dyDescent="0.25">
      <c r="A550" s="178" t="s">
        <v>327</v>
      </c>
      <c r="B550" s="178"/>
      <c r="C550" s="178"/>
      <c r="D550" s="178"/>
      <c r="E550" s="171"/>
      <c r="F550" s="173" t="s">
        <v>328</v>
      </c>
      <c r="G550" s="290"/>
      <c r="H550" s="515" t="s">
        <v>243</v>
      </c>
      <c r="I550" s="547"/>
      <c r="J550" s="174" t="s">
        <v>329</v>
      </c>
      <c r="K550" s="308">
        <v>0</v>
      </c>
      <c r="L550" s="145" t="s">
        <v>613</v>
      </c>
      <c r="M550" s="176" t="s">
        <v>614</v>
      </c>
      <c r="N550" s="255"/>
      <c r="O550" s="265"/>
      <c r="P550" s="223"/>
    </row>
    <row r="551" spans="1:16" x14ac:dyDescent="0.25">
      <c r="A551" s="178" t="s">
        <v>330</v>
      </c>
      <c r="B551" s="178"/>
      <c r="C551" s="178"/>
      <c r="D551" s="178"/>
      <c r="E551" s="40"/>
      <c r="F551" s="11"/>
      <c r="G551" s="292"/>
      <c r="H551" s="11"/>
      <c r="I551" s="150"/>
      <c r="J551" s="11"/>
      <c r="K551" s="297"/>
      <c r="L551" s="158"/>
      <c r="M551" s="134"/>
      <c r="N551" s="255"/>
      <c r="O551" s="265"/>
      <c r="P551" s="223"/>
    </row>
    <row r="552" spans="1:16" x14ac:dyDescent="0.25">
      <c r="A552" s="178"/>
      <c r="B552" s="178"/>
      <c r="C552" s="178"/>
      <c r="D552" s="178"/>
      <c r="E552" s="40"/>
      <c r="F552" s="178"/>
      <c r="G552" s="285"/>
      <c r="H552" s="178"/>
      <c r="I552" s="165"/>
      <c r="J552" s="178"/>
      <c r="K552" s="278"/>
      <c r="L552" s="144"/>
      <c r="M552" s="136"/>
      <c r="N552" s="255"/>
      <c r="O552" s="265"/>
      <c r="P552" s="223"/>
    </row>
    <row r="553" spans="1:16" x14ac:dyDescent="0.25">
      <c r="A553" s="147" t="s">
        <v>771</v>
      </c>
      <c r="B553" s="178"/>
      <c r="C553" s="178"/>
      <c r="D553" s="178"/>
      <c r="E553" s="40"/>
      <c r="F553" s="178"/>
      <c r="G553" s="285"/>
      <c r="H553" s="178"/>
      <c r="I553" s="165"/>
      <c r="J553" s="178"/>
      <c r="K553" s="278"/>
      <c r="L553" s="144"/>
      <c r="M553" s="136"/>
      <c r="N553" s="255"/>
      <c r="O553" s="265"/>
      <c r="P553" s="223"/>
    </row>
    <row r="554" spans="1:16" x14ac:dyDescent="0.25">
      <c r="A554" s="178" t="s">
        <v>331</v>
      </c>
      <c r="B554" s="178"/>
      <c r="C554" s="178"/>
      <c r="D554" s="178"/>
      <c r="E554" s="171" t="s">
        <v>332</v>
      </c>
      <c r="F554" s="69" t="s">
        <v>333</v>
      </c>
      <c r="G554" s="381"/>
      <c r="H554" s="69">
        <v>150</v>
      </c>
      <c r="I554" s="382"/>
      <c r="J554" s="69">
        <v>450</v>
      </c>
      <c r="K554" s="308">
        <v>0</v>
      </c>
      <c r="L554" s="145" t="s">
        <v>613</v>
      </c>
      <c r="M554" s="176" t="s">
        <v>614</v>
      </c>
      <c r="N554" s="255"/>
      <c r="O554" s="265"/>
      <c r="P554" s="223"/>
    </row>
    <row r="555" spans="1:16" x14ac:dyDescent="0.25">
      <c r="A555" s="178"/>
      <c r="B555" s="178"/>
      <c r="C555" s="178"/>
      <c r="D555" s="178"/>
      <c r="E555" s="40"/>
      <c r="F555" s="61" t="s">
        <v>334</v>
      </c>
      <c r="G555" s="318"/>
      <c r="H555" s="61"/>
      <c r="I555" s="319"/>
      <c r="J555" s="61"/>
      <c r="K555" s="320"/>
      <c r="L555" s="143"/>
      <c r="M555" s="306"/>
      <c r="N555" s="255"/>
      <c r="O555" s="265"/>
      <c r="P555" s="223"/>
    </row>
    <row r="556" spans="1:16" x14ac:dyDescent="0.25">
      <c r="A556" s="178"/>
      <c r="B556" s="178"/>
      <c r="C556" s="178"/>
      <c r="D556" s="178"/>
      <c r="E556" s="40"/>
      <c r="F556" s="178" t="s">
        <v>335</v>
      </c>
      <c r="G556" s="285"/>
      <c r="H556" s="178"/>
      <c r="I556" s="165"/>
      <c r="J556" s="178"/>
      <c r="K556" s="278"/>
      <c r="L556" s="144"/>
      <c r="M556" s="136"/>
      <c r="N556" s="255"/>
      <c r="O556" s="265"/>
      <c r="P556" s="223"/>
    </row>
    <row r="557" spans="1:16" x14ac:dyDescent="0.25">
      <c r="A557" s="178"/>
      <c r="B557" s="178"/>
      <c r="C557" s="178"/>
      <c r="D557" s="178"/>
      <c r="E557" s="40"/>
      <c r="F557" s="11"/>
      <c r="G557" s="292"/>
      <c r="H557" s="11"/>
      <c r="I557" s="150"/>
      <c r="J557" s="11"/>
      <c r="K557" s="131"/>
      <c r="L557" s="158"/>
      <c r="M557" s="160"/>
      <c r="N557" s="255"/>
      <c r="O557" s="265"/>
      <c r="P557" s="223"/>
    </row>
    <row r="558" spans="1:16" x14ac:dyDescent="0.25">
      <c r="A558" s="147" t="s">
        <v>772</v>
      </c>
      <c r="B558" s="178"/>
      <c r="C558" s="178"/>
      <c r="D558" s="178"/>
      <c r="E558" s="40"/>
      <c r="F558" s="11"/>
      <c r="G558" s="292"/>
      <c r="H558" s="11"/>
      <c r="I558" s="150"/>
      <c r="J558" s="11"/>
      <c r="K558" s="131"/>
      <c r="L558" s="158"/>
      <c r="M558" s="160"/>
      <c r="N558" s="255"/>
      <c r="O558" s="265"/>
      <c r="P558" s="223"/>
    </row>
    <row r="559" spans="1:16" x14ac:dyDescent="0.25">
      <c r="A559" s="178"/>
      <c r="B559" s="178"/>
      <c r="C559" s="178"/>
      <c r="D559" s="178"/>
      <c r="E559" s="40"/>
      <c r="F559" s="178"/>
      <c r="G559" s="285"/>
      <c r="H559" s="178"/>
      <c r="I559" s="165"/>
      <c r="J559" s="178"/>
      <c r="K559" s="278"/>
      <c r="L559" s="144"/>
      <c r="M559" s="136"/>
      <c r="N559" s="255"/>
      <c r="O559" s="265"/>
      <c r="P559" s="223"/>
    </row>
    <row r="560" spans="1:16" x14ac:dyDescent="0.25">
      <c r="A560" s="178" t="s">
        <v>336</v>
      </c>
      <c r="B560" s="178"/>
      <c r="C560" s="178"/>
      <c r="D560" s="178"/>
      <c r="E560" s="171" t="s">
        <v>337</v>
      </c>
      <c r="F560" s="173" t="s">
        <v>149</v>
      </c>
      <c r="G560" s="290">
        <v>1.6</v>
      </c>
      <c r="H560" s="515" t="s">
        <v>243</v>
      </c>
      <c r="I560" s="547"/>
      <c r="J560" s="173">
        <v>40</v>
      </c>
      <c r="K560" s="308">
        <v>0</v>
      </c>
      <c r="L560" s="145" t="s">
        <v>613</v>
      </c>
      <c r="M560" s="176" t="s">
        <v>614</v>
      </c>
      <c r="N560" s="255"/>
      <c r="O560" s="265"/>
      <c r="P560" s="223"/>
    </row>
    <row r="561" spans="1:16" x14ac:dyDescent="0.25">
      <c r="A561" s="178" t="s">
        <v>338</v>
      </c>
      <c r="B561" s="178"/>
      <c r="C561" s="178"/>
      <c r="D561" s="178"/>
      <c r="E561" s="171"/>
      <c r="F561" s="173" t="s">
        <v>149</v>
      </c>
      <c r="G561" s="290">
        <v>2</v>
      </c>
      <c r="H561" s="515" t="s">
        <v>243</v>
      </c>
      <c r="I561" s="547"/>
      <c r="J561" s="173">
        <v>40</v>
      </c>
      <c r="K561" s="308">
        <v>0</v>
      </c>
      <c r="L561" s="145" t="s">
        <v>613</v>
      </c>
      <c r="M561" s="176" t="s">
        <v>614</v>
      </c>
      <c r="N561" s="255"/>
      <c r="O561" s="265"/>
      <c r="P561" s="223"/>
    </row>
    <row r="562" spans="1:16" x14ac:dyDescent="0.25">
      <c r="A562" s="178" t="s">
        <v>325</v>
      </c>
      <c r="B562" s="178"/>
      <c r="C562" s="178"/>
      <c r="D562" s="178"/>
      <c r="E562" s="40"/>
      <c r="F562" s="11"/>
      <c r="G562" s="292"/>
      <c r="H562" s="575"/>
      <c r="I562" s="575"/>
      <c r="J562" s="23"/>
      <c r="K562" s="383"/>
      <c r="L562" s="143"/>
      <c r="M562" s="93"/>
      <c r="N562" s="255"/>
      <c r="O562" s="265"/>
      <c r="P562" s="223"/>
    </row>
    <row r="563" spans="1:16" x14ac:dyDescent="0.25">
      <c r="A563" s="72" t="s">
        <v>326</v>
      </c>
      <c r="B563" s="178"/>
      <c r="C563" s="178"/>
      <c r="D563" s="178"/>
      <c r="E563" s="171" t="s">
        <v>339</v>
      </c>
      <c r="F563" s="173" t="s">
        <v>149</v>
      </c>
      <c r="G563" s="290">
        <v>2</v>
      </c>
      <c r="H563" s="515" t="s">
        <v>243</v>
      </c>
      <c r="I563" s="547"/>
      <c r="J563" s="173">
        <v>40</v>
      </c>
      <c r="K563" s="308">
        <v>0</v>
      </c>
      <c r="L563" s="145" t="s">
        <v>613</v>
      </c>
      <c r="M563" s="176" t="s">
        <v>614</v>
      </c>
      <c r="N563" s="255"/>
      <c r="O563" s="265"/>
      <c r="P563" s="223"/>
    </row>
    <row r="564" spans="1:16" x14ac:dyDescent="0.25">
      <c r="A564" s="147"/>
      <c r="B564" s="178"/>
      <c r="C564" s="178"/>
      <c r="D564" s="178"/>
      <c r="E564" s="40"/>
      <c r="F564" s="11"/>
      <c r="G564" s="292"/>
      <c r="H564" s="11"/>
      <c r="I564" s="150"/>
      <c r="J564" s="11"/>
      <c r="K564" s="131"/>
      <c r="L564" s="158"/>
      <c r="M564" s="160"/>
      <c r="N564" s="255"/>
      <c r="O564" s="265"/>
    </row>
    <row r="565" spans="1:16" ht="15.75" thickBot="1" x14ac:dyDescent="0.3">
      <c r="A565" s="178"/>
      <c r="B565" s="178"/>
      <c r="C565" s="178"/>
      <c r="D565" s="178"/>
      <c r="E565" s="40"/>
      <c r="F565" s="11"/>
      <c r="G565" s="321"/>
      <c r="H565" s="48"/>
      <c r="I565" s="153"/>
      <c r="J565" s="48" t="str">
        <f>A542</f>
        <v xml:space="preserve">8   JEKLA ZA ARMIRANJE, PREDNAPENJANJE IN KONSTRUKCIJE </v>
      </c>
      <c r="K565" s="48"/>
      <c r="L565" s="510">
        <f>SUM(M546:M564)</f>
        <v>0</v>
      </c>
      <c r="M565" s="510"/>
      <c r="N565" s="255"/>
      <c r="O565" s="265"/>
    </row>
    <row r="566" spans="1:16" x14ac:dyDescent="0.25">
      <c r="A566" s="178"/>
      <c r="B566" s="178"/>
      <c r="C566" s="178"/>
      <c r="D566" s="178"/>
      <c r="E566" s="148"/>
      <c r="F566" s="151"/>
      <c r="G566" s="292"/>
      <c r="H566" s="23"/>
      <c r="I566" s="150"/>
      <c r="J566" s="23"/>
      <c r="K566" s="131"/>
      <c r="L566" s="156"/>
      <c r="M566" s="155"/>
      <c r="N566" s="255"/>
      <c r="O566" s="265"/>
    </row>
    <row r="567" spans="1:16" x14ac:dyDescent="0.25">
      <c r="A567" s="147" t="s">
        <v>773</v>
      </c>
      <c r="B567" s="178"/>
      <c r="C567" s="178"/>
      <c r="D567" s="178"/>
      <c r="E567" s="148"/>
      <c r="F567" s="22"/>
      <c r="G567" s="285"/>
      <c r="H567" s="24"/>
      <c r="I567" s="165"/>
      <c r="J567" s="24"/>
      <c r="K567" s="278"/>
      <c r="L567" s="130"/>
      <c r="M567" s="133"/>
      <c r="N567" s="255"/>
      <c r="O567" s="265"/>
    </row>
    <row r="568" spans="1:16" s="227" customFormat="1" ht="13.35" customHeight="1" x14ac:dyDescent="0.25">
      <c r="A568" s="147" t="s">
        <v>774</v>
      </c>
      <c r="B568" s="138"/>
      <c r="C568" s="138"/>
      <c r="D568" s="138"/>
      <c r="E568" s="116"/>
      <c r="F568" s="122"/>
      <c r="G568" s="322"/>
      <c r="H568" s="126"/>
      <c r="I568" s="323"/>
      <c r="J568" s="126"/>
      <c r="K568" s="323"/>
      <c r="L568" s="490"/>
      <c r="M568" s="495"/>
      <c r="O568" s="265"/>
      <c r="P568" s="265"/>
    </row>
    <row r="569" spans="1:16" s="227" customFormat="1" ht="13.35" customHeight="1" x14ac:dyDescent="0.25">
      <c r="A569" s="179" t="s">
        <v>517</v>
      </c>
      <c r="B569" s="137"/>
      <c r="C569" s="137"/>
      <c r="D569" s="137"/>
      <c r="E569" s="116"/>
      <c r="F569" s="122"/>
      <c r="G569" s="322"/>
      <c r="H569" s="126"/>
      <c r="I569" s="323"/>
      <c r="J569" s="126"/>
      <c r="K569" s="323"/>
      <c r="L569" s="490"/>
      <c r="M569" s="495"/>
      <c r="O569" s="265"/>
      <c r="P569" s="265"/>
    </row>
    <row r="570" spans="1:16" s="227" customFormat="1" ht="13.35" customHeight="1" x14ac:dyDescent="0.25">
      <c r="A570" s="179" t="s">
        <v>605</v>
      </c>
      <c r="B570" s="137"/>
      <c r="C570" s="137"/>
      <c r="D570" s="137"/>
      <c r="E570" s="524" t="s">
        <v>342</v>
      </c>
      <c r="F570" s="199"/>
      <c r="G570" s="527"/>
      <c r="H570" s="530" t="s">
        <v>515</v>
      </c>
      <c r="I570" s="531"/>
      <c r="J570" s="356" t="s">
        <v>343</v>
      </c>
      <c r="K570" s="566">
        <v>0</v>
      </c>
      <c r="L570" s="145" t="s">
        <v>613</v>
      </c>
      <c r="M570" s="176" t="s">
        <v>614</v>
      </c>
      <c r="O570" s="265"/>
      <c r="P570" s="265"/>
    </row>
    <row r="571" spans="1:16" s="227" customFormat="1" ht="13.35" customHeight="1" x14ac:dyDescent="0.25">
      <c r="A571" s="179" t="s">
        <v>518</v>
      </c>
      <c r="B571" s="137"/>
      <c r="C571" s="137"/>
      <c r="D571" s="137"/>
      <c r="E571" s="525"/>
      <c r="F571" s="200" t="s">
        <v>606</v>
      </c>
      <c r="G571" s="528"/>
      <c r="H571" s="532"/>
      <c r="I571" s="533"/>
      <c r="J571" s="358" t="s">
        <v>346</v>
      </c>
      <c r="K571" s="576"/>
      <c r="L571" s="145" t="s">
        <v>613</v>
      </c>
      <c r="M571" s="176" t="s">
        <v>614</v>
      </c>
      <c r="O571" s="265"/>
      <c r="P571" s="265"/>
    </row>
    <row r="572" spans="1:16" s="227" customFormat="1" ht="13.35" customHeight="1" x14ac:dyDescent="0.25">
      <c r="A572" s="179" t="s">
        <v>347</v>
      </c>
      <c r="B572" s="137"/>
      <c r="C572" s="137"/>
      <c r="D572" s="137"/>
      <c r="E572" s="526"/>
      <c r="F572" s="200"/>
      <c r="G572" s="529"/>
      <c r="H572" s="534"/>
      <c r="I572" s="535"/>
      <c r="J572" s="357" t="s">
        <v>348</v>
      </c>
      <c r="K572" s="567"/>
      <c r="L572" s="145" t="s">
        <v>613</v>
      </c>
      <c r="M572" s="176" t="s">
        <v>614</v>
      </c>
      <c r="O572" s="265"/>
      <c r="P572" s="265"/>
    </row>
    <row r="573" spans="1:16" s="227" customFormat="1" ht="13.35" customHeight="1" x14ac:dyDescent="0.25">
      <c r="A573" s="179" t="s">
        <v>519</v>
      </c>
      <c r="B573" s="137"/>
      <c r="C573" s="137"/>
      <c r="D573" s="137"/>
      <c r="E573" s="524" t="s">
        <v>520</v>
      </c>
      <c r="F573" s="199"/>
      <c r="G573" s="527"/>
      <c r="H573" s="562"/>
      <c r="I573" s="563"/>
      <c r="J573" s="201"/>
      <c r="K573" s="566">
        <v>0</v>
      </c>
      <c r="L573" s="145" t="s">
        <v>613</v>
      </c>
      <c r="M573" s="176" t="s">
        <v>614</v>
      </c>
      <c r="O573" s="265"/>
      <c r="P573" s="265"/>
    </row>
    <row r="574" spans="1:16" s="227" customFormat="1" ht="13.35" customHeight="1" x14ac:dyDescent="0.25">
      <c r="A574" s="179" t="s">
        <v>521</v>
      </c>
      <c r="B574" s="137"/>
      <c r="C574" s="137"/>
      <c r="D574" s="137"/>
      <c r="E574" s="526"/>
      <c r="F574" s="202" t="s">
        <v>380</v>
      </c>
      <c r="G574" s="529"/>
      <c r="H574" s="564" t="s">
        <v>515</v>
      </c>
      <c r="I574" s="565"/>
      <c r="J574" s="203" t="s">
        <v>351</v>
      </c>
      <c r="K574" s="567"/>
      <c r="L574" s="145" t="s">
        <v>613</v>
      </c>
      <c r="M574" s="176" t="s">
        <v>614</v>
      </c>
      <c r="O574" s="265"/>
      <c r="P574" s="265"/>
    </row>
    <row r="575" spans="1:16" s="227" customFormat="1" ht="13.35" customHeight="1" x14ac:dyDescent="0.25">
      <c r="A575" s="179" t="s">
        <v>522</v>
      </c>
      <c r="B575" s="137"/>
      <c r="C575" s="137"/>
      <c r="D575" s="137"/>
      <c r="E575" s="524" t="s">
        <v>350</v>
      </c>
      <c r="F575" s="200" t="s">
        <v>606</v>
      </c>
      <c r="G575" s="527"/>
      <c r="H575" s="204">
        <v>1</v>
      </c>
      <c r="I575" s="566" t="str">
        <f>IF(G575="","-","?")</f>
        <v>-</v>
      </c>
      <c r="J575" s="205" t="s">
        <v>351</v>
      </c>
      <c r="K575" s="566">
        <v>0</v>
      </c>
      <c r="L575" s="145" t="s">
        <v>613</v>
      </c>
      <c r="M575" s="176" t="s">
        <v>614</v>
      </c>
      <c r="O575" s="265"/>
      <c r="P575" s="265"/>
    </row>
    <row r="576" spans="1:16" s="227" customFormat="1" ht="13.35" customHeight="1" x14ac:dyDescent="0.25">
      <c r="A576" s="179" t="s">
        <v>352</v>
      </c>
      <c r="B576" s="137"/>
      <c r="C576" s="137"/>
      <c r="D576" s="137"/>
      <c r="E576" s="526"/>
      <c r="F576" s="202"/>
      <c r="G576" s="529"/>
      <c r="H576" s="203"/>
      <c r="I576" s="567"/>
      <c r="J576" s="203"/>
      <c r="K576" s="567"/>
      <c r="L576" s="145" t="s">
        <v>613</v>
      </c>
      <c r="M576" s="176" t="s">
        <v>614</v>
      </c>
      <c r="O576" s="265"/>
      <c r="P576" s="265"/>
    </row>
    <row r="577" spans="1:254" s="227" customFormat="1" ht="13.35" customHeight="1" x14ac:dyDescent="0.25">
      <c r="A577" s="138"/>
      <c r="B577" s="138"/>
      <c r="C577" s="138"/>
      <c r="D577" s="138"/>
      <c r="E577" s="129" t="s">
        <v>353</v>
      </c>
      <c r="F577" s="122"/>
      <c r="G577" s="384"/>
      <c r="H577" s="206"/>
      <c r="I577" s="385"/>
      <c r="J577" s="206"/>
      <c r="K577" s="385"/>
      <c r="L577" s="490"/>
      <c r="M577" s="495"/>
      <c r="O577" s="265"/>
      <c r="P577" s="265"/>
    </row>
    <row r="578" spans="1:254" s="227" customFormat="1" ht="13.35" customHeight="1" x14ac:dyDescent="0.25">
      <c r="A578" s="138"/>
      <c r="B578" s="138"/>
      <c r="C578" s="138"/>
      <c r="D578" s="138"/>
      <c r="E578" s="121" t="s">
        <v>354</v>
      </c>
      <c r="F578" s="122"/>
      <c r="G578" s="325"/>
      <c r="H578" s="120"/>
      <c r="I578" s="317"/>
      <c r="J578" s="120"/>
      <c r="K578" s="317"/>
      <c r="L578" s="490"/>
      <c r="M578" s="495"/>
      <c r="O578" s="265"/>
      <c r="P578" s="265"/>
    </row>
    <row r="579" spans="1:254" x14ac:dyDescent="0.25">
      <c r="A579" s="147" t="s">
        <v>775</v>
      </c>
      <c r="B579" s="178"/>
      <c r="C579" s="178"/>
      <c r="D579" s="178"/>
      <c r="E579" s="148"/>
      <c r="F579" s="22"/>
      <c r="G579" s="285"/>
      <c r="H579" s="24"/>
      <c r="I579" s="165"/>
      <c r="J579" s="24"/>
      <c r="K579" s="278"/>
      <c r="L579" s="130"/>
      <c r="M579" s="133"/>
      <c r="N579" s="255"/>
      <c r="O579" s="265"/>
    </row>
    <row r="580" spans="1:254" x14ac:dyDescent="0.25">
      <c r="A580" s="178" t="s">
        <v>340</v>
      </c>
      <c r="B580" s="178"/>
      <c r="C580" s="178"/>
      <c r="D580" s="178"/>
      <c r="E580" s="148"/>
      <c r="F580" s="22"/>
      <c r="G580" s="285"/>
      <c r="H580" s="24"/>
      <c r="I580" s="165"/>
      <c r="J580" s="24"/>
      <c r="K580" s="278"/>
      <c r="L580" s="130"/>
      <c r="M580" s="133"/>
      <c r="N580" s="255"/>
      <c r="O580" s="265"/>
    </row>
    <row r="581" spans="1:254" x14ac:dyDescent="0.25">
      <c r="A581" s="178" t="s">
        <v>341</v>
      </c>
      <c r="B581" s="178"/>
      <c r="C581" s="178"/>
      <c r="D581" s="178"/>
      <c r="E581" s="554" t="s">
        <v>342</v>
      </c>
      <c r="F581" s="207"/>
      <c r="G581" s="557">
        <v>620</v>
      </c>
      <c r="H581" s="520" t="s">
        <v>243</v>
      </c>
      <c r="I581" s="521"/>
      <c r="J581" s="170" t="s">
        <v>343</v>
      </c>
      <c r="K581" s="580">
        <v>1</v>
      </c>
      <c r="L581" s="589"/>
      <c r="M581" s="592">
        <f>K581*L581</f>
        <v>0</v>
      </c>
      <c r="N581" s="255"/>
      <c r="O581" s="265"/>
    </row>
    <row r="582" spans="1:254" x14ac:dyDescent="0.25">
      <c r="A582" s="178" t="s">
        <v>344</v>
      </c>
      <c r="B582" s="178"/>
      <c r="C582" s="178"/>
      <c r="D582" s="178"/>
      <c r="E582" s="555"/>
      <c r="F582" s="208" t="s">
        <v>345</v>
      </c>
      <c r="G582" s="558"/>
      <c r="H582" s="560"/>
      <c r="I582" s="561"/>
      <c r="J582" s="209" t="s">
        <v>346</v>
      </c>
      <c r="K582" s="582"/>
      <c r="L582" s="590"/>
      <c r="M582" s="593"/>
      <c r="N582" s="255"/>
      <c r="O582" s="265"/>
    </row>
    <row r="583" spans="1:254" x14ac:dyDescent="0.25">
      <c r="A583" s="178" t="s">
        <v>347</v>
      </c>
      <c r="B583" s="178"/>
      <c r="C583" s="178"/>
      <c r="D583" s="178"/>
      <c r="E583" s="556"/>
      <c r="F583" s="210"/>
      <c r="G583" s="559"/>
      <c r="H583" s="518"/>
      <c r="I583" s="519"/>
      <c r="J583" s="211" t="s">
        <v>348</v>
      </c>
      <c r="K583" s="581"/>
      <c r="L583" s="591"/>
      <c r="M583" s="594"/>
      <c r="N583" s="255"/>
      <c r="O583" s="265"/>
    </row>
    <row r="584" spans="1:254" x14ac:dyDescent="0.25">
      <c r="A584" s="178" t="s">
        <v>349</v>
      </c>
      <c r="B584" s="178"/>
      <c r="C584" s="178"/>
      <c r="D584" s="178"/>
      <c r="E584" s="554" t="s">
        <v>350</v>
      </c>
      <c r="F584" s="208" t="s">
        <v>345</v>
      </c>
      <c r="G584" s="557">
        <v>620</v>
      </c>
      <c r="H584" s="212">
        <v>1</v>
      </c>
      <c r="I584" s="570" t="s">
        <v>31</v>
      </c>
      <c r="J584" s="213" t="s">
        <v>351</v>
      </c>
      <c r="K584" s="580">
        <v>5</v>
      </c>
      <c r="L584" s="583"/>
      <c r="M584" s="585">
        <f>K584*L584</f>
        <v>0</v>
      </c>
      <c r="N584" s="255"/>
      <c r="O584" s="265"/>
    </row>
    <row r="585" spans="1:254" x14ac:dyDescent="0.25">
      <c r="A585" s="178" t="s">
        <v>352</v>
      </c>
      <c r="B585" s="178"/>
      <c r="C585" s="178"/>
      <c r="D585" s="178"/>
      <c r="E585" s="556"/>
      <c r="F585" s="210"/>
      <c r="G585" s="559"/>
      <c r="H585" s="214"/>
      <c r="I585" s="571"/>
      <c r="J585" s="214"/>
      <c r="K585" s="581"/>
      <c r="L585" s="584"/>
      <c r="M585" s="586"/>
      <c r="N585" s="255"/>
      <c r="O585" s="265"/>
    </row>
    <row r="586" spans="1:254" x14ac:dyDescent="0.25">
      <c r="A586" s="178"/>
      <c r="B586" s="178"/>
      <c r="C586" s="178"/>
      <c r="D586" s="178"/>
      <c r="E586" s="46" t="s">
        <v>789</v>
      </c>
      <c r="F586" s="22"/>
      <c r="G586" s="292"/>
      <c r="H586" s="23"/>
      <c r="I586" s="150"/>
      <c r="J586" s="23"/>
      <c r="K586" s="131"/>
      <c r="L586" s="156"/>
      <c r="M586" s="155"/>
      <c r="N586" s="255"/>
      <c r="O586" s="265"/>
    </row>
    <row r="587" spans="1:254" s="225" customFormat="1" x14ac:dyDescent="0.25">
      <c r="A587" s="178"/>
      <c r="B587" s="178"/>
      <c r="C587" s="178"/>
      <c r="D587" s="178"/>
      <c r="E587" s="148"/>
      <c r="F587" s="151"/>
      <c r="G587" s="292"/>
      <c r="H587" s="23"/>
      <c r="I587" s="150"/>
      <c r="J587" s="23"/>
      <c r="K587" s="131"/>
      <c r="L587" s="156"/>
      <c r="M587" s="155"/>
      <c r="N587" s="255"/>
      <c r="O587" s="265"/>
      <c r="P587" s="265"/>
      <c r="Q587" s="223"/>
      <c r="R587" s="223"/>
      <c r="S587" s="223"/>
      <c r="T587" s="223"/>
      <c r="U587" s="223"/>
      <c r="V587" s="223"/>
      <c r="W587" s="223"/>
      <c r="X587" s="223"/>
      <c r="Y587" s="223"/>
      <c r="Z587" s="223"/>
      <c r="AA587" s="223"/>
      <c r="AB587" s="223"/>
      <c r="AC587" s="223"/>
      <c r="AD587" s="223"/>
      <c r="AE587" s="223"/>
      <c r="AF587" s="223"/>
      <c r="AG587" s="223"/>
      <c r="AH587" s="223"/>
      <c r="AI587" s="223"/>
      <c r="AJ587" s="223"/>
      <c r="AK587" s="223"/>
      <c r="AL587" s="223"/>
      <c r="AM587" s="223"/>
      <c r="AN587" s="223"/>
      <c r="AO587" s="223"/>
      <c r="AP587" s="223"/>
      <c r="AQ587" s="223"/>
      <c r="AR587" s="223"/>
      <c r="AS587" s="223"/>
      <c r="AT587" s="223"/>
      <c r="AU587" s="223"/>
      <c r="AV587" s="223"/>
      <c r="AW587" s="223"/>
      <c r="AX587" s="223"/>
      <c r="AY587" s="223"/>
      <c r="AZ587" s="223"/>
      <c r="BA587" s="223"/>
      <c r="BB587" s="223"/>
      <c r="BC587" s="223"/>
      <c r="BD587" s="223"/>
      <c r="BE587" s="223"/>
      <c r="BF587" s="223"/>
      <c r="BG587" s="223"/>
      <c r="BH587" s="223"/>
      <c r="BI587" s="223"/>
      <c r="BJ587" s="223"/>
      <c r="BK587" s="223"/>
      <c r="BL587" s="223"/>
      <c r="BM587" s="223"/>
      <c r="BN587" s="223"/>
      <c r="BO587" s="223"/>
      <c r="BP587" s="223"/>
      <c r="BQ587" s="223"/>
      <c r="BR587" s="223"/>
      <c r="BS587" s="223"/>
      <c r="BT587" s="223"/>
      <c r="BU587" s="223"/>
      <c r="BV587" s="223"/>
      <c r="BW587" s="223"/>
      <c r="BX587" s="223"/>
      <c r="BY587" s="223"/>
      <c r="BZ587" s="223"/>
      <c r="CA587" s="223"/>
      <c r="CB587" s="223"/>
      <c r="CC587" s="223"/>
      <c r="CD587" s="223"/>
      <c r="CE587" s="223"/>
      <c r="CF587" s="223"/>
      <c r="CG587" s="223"/>
      <c r="CH587" s="223"/>
      <c r="CI587" s="223"/>
      <c r="CJ587" s="223"/>
      <c r="CK587" s="223"/>
      <c r="CL587" s="223"/>
      <c r="CM587" s="223"/>
      <c r="CN587" s="223"/>
      <c r="CO587" s="223"/>
      <c r="CP587" s="223"/>
      <c r="CQ587" s="223"/>
      <c r="CR587" s="223"/>
      <c r="CS587" s="223"/>
      <c r="CT587" s="223"/>
      <c r="CU587" s="223"/>
      <c r="CV587" s="223"/>
      <c r="CW587" s="223"/>
      <c r="CX587" s="223"/>
      <c r="CY587" s="223"/>
      <c r="CZ587" s="223"/>
      <c r="DA587" s="223"/>
      <c r="DB587" s="223"/>
      <c r="DC587" s="223"/>
      <c r="DD587" s="223"/>
      <c r="DE587" s="223"/>
      <c r="DF587" s="223"/>
      <c r="DG587" s="223"/>
      <c r="DH587" s="223"/>
      <c r="DI587" s="223"/>
      <c r="DJ587" s="223"/>
      <c r="DK587" s="223"/>
      <c r="DL587" s="223"/>
      <c r="DM587" s="223"/>
      <c r="DN587" s="223"/>
      <c r="DO587" s="223"/>
      <c r="DP587" s="223"/>
      <c r="DQ587" s="223"/>
      <c r="DR587" s="223"/>
      <c r="DS587" s="223"/>
      <c r="DT587" s="223"/>
      <c r="DU587" s="223"/>
      <c r="DV587" s="223"/>
      <c r="DW587" s="223"/>
      <c r="DX587" s="223"/>
      <c r="DY587" s="223"/>
      <c r="DZ587" s="223"/>
      <c r="EA587" s="223"/>
      <c r="EB587" s="223"/>
      <c r="EC587" s="223"/>
      <c r="ED587" s="223"/>
      <c r="EE587" s="223"/>
      <c r="EF587" s="223"/>
      <c r="EG587" s="223"/>
      <c r="EH587" s="223"/>
      <c r="EI587" s="223"/>
      <c r="EJ587" s="223"/>
      <c r="EK587" s="223"/>
      <c r="EL587" s="223"/>
      <c r="EM587" s="223"/>
      <c r="EN587" s="223"/>
      <c r="EO587" s="223"/>
      <c r="EP587" s="223"/>
      <c r="EQ587" s="223"/>
      <c r="ER587" s="223"/>
      <c r="ES587" s="223"/>
      <c r="ET587" s="223"/>
      <c r="EU587" s="223"/>
      <c r="EV587" s="223"/>
      <c r="EW587" s="223"/>
      <c r="EX587" s="223"/>
      <c r="EY587" s="223"/>
      <c r="EZ587" s="223"/>
      <c r="FA587" s="223"/>
      <c r="FB587" s="223"/>
      <c r="FC587" s="223"/>
      <c r="FD587" s="223"/>
      <c r="FE587" s="223"/>
      <c r="FF587" s="223"/>
      <c r="FG587" s="223"/>
      <c r="FH587" s="223"/>
      <c r="FI587" s="223"/>
      <c r="FJ587" s="223"/>
      <c r="FK587" s="223"/>
      <c r="FL587" s="223"/>
      <c r="FM587" s="223"/>
      <c r="FN587" s="223"/>
      <c r="FO587" s="223"/>
      <c r="FP587" s="223"/>
      <c r="FQ587" s="223"/>
      <c r="FR587" s="223"/>
      <c r="FS587" s="223"/>
      <c r="FT587" s="223"/>
      <c r="FU587" s="223"/>
      <c r="FV587" s="223"/>
      <c r="FW587" s="223"/>
      <c r="FX587" s="223"/>
      <c r="FY587" s="223"/>
      <c r="FZ587" s="223"/>
      <c r="GA587" s="223"/>
      <c r="GB587" s="223"/>
      <c r="GC587" s="223"/>
      <c r="GD587" s="223"/>
      <c r="GE587" s="223"/>
      <c r="GF587" s="223"/>
      <c r="GG587" s="223"/>
      <c r="GH587" s="223"/>
      <c r="GI587" s="223"/>
      <c r="GJ587" s="223"/>
      <c r="GK587" s="223"/>
      <c r="GL587" s="223"/>
      <c r="GM587" s="223"/>
      <c r="GN587" s="223"/>
      <c r="GO587" s="223"/>
      <c r="GP587" s="223"/>
      <c r="GQ587" s="223"/>
      <c r="GR587" s="223"/>
      <c r="GS587" s="223"/>
      <c r="GT587" s="223"/>
      <c r="GU587" s="223"/>
      <c r="GV587" s="223"/>
      <c r="GW587" s="223"/>
      <c r="GX587" s="223"/>
      <c r="GY587" s="223"/>
      <c r="GZ587" s="223"/>
      <c r="HA587" s="223"/>
      <c r="HB587" s="223"/>
      <c r="HC587" s="223"/>
      <c r="HD587" s="223"/>
      <c r="HE587" s="223"/>
      <c r="HF587" s="223"/>
      <c r="HG587" s="223"/>
      <c r="HH587" s="223"/>
      <c r="HI587" s="223"/>
      <c r="HJ587" s="223"/>
      <c r="HK587" s="223"/>
      <c r="HL587" s="223"/>
      <c r="HM587" s="223"/>
      <c r="HN587" s="223"/>
      <c r="HO587" s="223"/>
      <c r="HP587" s="223"/>
      <c r="HQ587" s="223"/>
      <c r="HR587" s="223"/>
      <c r="HS587" s="223"/>
      <c r="HT587" s="223"/>
      <c r="HU587" s="223"/>
      <c r="HV587" s="223"/>
      <c r="HW587" s="223"/>
      <c r="HX587" s="223"/>
      <c r="HY587" s="223"/>
      <c r="HZ587" s="223"/>
      <c r="IA587" s="223"/>
      <c r="IB587" s="223"/>
      <c r="IC587" s="223"/>
      <c r="ID587" s="223"/>
      <c r="IE587" s="223"/>
      <c r="IF587" s="223"/>
      <c r="IG587" s="223"/>
      <c r="IH587" s="223"/>
      <c r="II587" s="223"/>
      <c r="IJ587" s="223"/>
      <c r="IK587" s="223"/>
      <c r="IL587" s="223"/>
      <c r="IM587" s="223"/>
      <c r="IN587" s="223"/>
      <c r="IO587" s="223"/>
      <c r="IP587" s="223"/>
      <c r="IQ587" s="223"/>
      <c r="IR587" s="223"/>
      <c r="IS587" s="223"/>
      <c r="IT587" s="223"/>
    </row>
    <row r="588" spans="1:254" s="227" customFormat="1" ht="13.35" customHeight="1" x14ac:dyDescent="0.25">
      <c r="A588" s="147" t="s">
        <v>776</v>
      </c>
      <c r="B588" s="138"/>
      <c r="C588" s="138"/>
      <c r="D588" s="138"/>
      <c r="E588" s="116"/>
      <c r="F588" s="122"/>
      <c r="G588" s="322"/>
      <c r="H588" s="126"/>
      <c r="I588" s="323"/>
      <c r="J588" s="126"/>
      <c r="K588" s="323"/>
      <c r="L588" s="490"/>
      <c r="M588" s="495"/>
      <c r="O588" s="265"/>
      <c r="P588" s="265"/>
    </row>
    <row r="589" spans="1:254" s="227" customFormat="1" ht="13.35" customHeight="1" x14ac:dyDescent="0.25">
      <c r="A589" s="179" t="s">
        <v>523</v>
      </c>
      <c r="B589" s="137"/>
      <c r="C589" s="137"/>
      <c r="D589" s="137"/>
      <c r="E589" s="524" t="s">
        <v>342</v>
      </c>
      <c r="F589" s="199"/>
      <c r="G589" s="527"/>
      <c r="H589" s="530" t="s">
        <v>515</v>
      </c>
      <c r="I589" s="531"/>
      <c r="J589" s="356" t="s">
        <v>524</v>
      </c>
      <c r="K589" s="577">
        <v>0</v>
      </c>
      <c r="L589" s="145" t="s">
        <v>613</v>
      </c>
      <c r="M589" s="176" t="s">
        <v>614</v>
      </c>
      <c r="O589" s="265"/>
      <c r="P589" s="265"/>
    </row>
    <row r="590" spans="1:254" s="227" customFormat="1" ht="13.35" customHeight="1" x14ac:dyDescent="0.25">
      <c r="A590" s="179" t="s">
        <v>607</v>
      </c>
      <c r="B590" s="137"/>
      <c r="C590" s="137"/>
      <c r="D590" s="137"/>
      <c r="E590" s="525"/>
      <c r="F590" s="200" t="s">
        <v>606</v>
      </c>
      <c r="G590" s="528"/>
      <c r="H590" s="532"/>
      <c r="I590" s="533"/>
      <c r="J590" s="358" t="s">
        <v>358</v>
      </c>
      <c r="K590" s="579"/>
      <c r="L590" s="145" t="s">
        <v>613</v>
      </c>
      <c r="M590" s="176" t="s">
        <v>614</v>
      </c>
      <c r="O590" s="265"/>
      <c r="P590" s="265"/>
    </row>
    <row r="591" spans="1:254" s="227" customFormat="1" ht="13.35" customHeight="1" x14ac:dyDescent="0.25">
      <c r="A591" s="179" t="s">
        <v>525</v>
      </c>
      <c r="B591" s="137"/>
      <c r="C591" s="137"/>
      <c r="D591" s="137"/>
      <c r="E591" s="525"/>
      <c r="F591" s="200"/>
      <c r="G591" s="528"/>
      <c r="H591" s="532"/>
      <c r="I591" s="533"/>
      <c r="J591" s="215" t="s">
        <v>526</v>
      </c>
      <c r="K591" s="579"/>
      <c r="L591" s="145" t="s">
        <v>613</v>
      </c>
      <c r="M591" s="176" t="s">
        <v>614</v>
      </c>
      <c r="O591" s="265"/>
      <c r="P591" s="265"/>
    </row>
    <row r="592" spans="1:254" s="227" customFormat="1" ht="13.35" customHeight="1" x14ac:dyDescent="0.25">
      <c r="A592" s="179" t="s">
        <v>347</v>
      </c>
      <c r="B592" s="137"/>
      <c r="C592" s="137"/>
      <c r="D592" s="137"/>
      <c r="E592" s="526"/>
      <c r="F592" s="202"/>
      <c r="G592" s="529"/>
      <c r="H592" s="564"/>
      <c r="I592" s="565"/>
      <c r="J592" s="357" t="s">
        <v>527</v>
      </c>
      <c r="K592" s="578"/>
      <c r="L592" s="145" t="s">
        <v>613</v>
      </c>
      <c r="M592" s="176" t="s">
        <v>614</v>
      </c>
      <c r="O592" s="265"/>
      <c r="P592" s="265"/>
    </row>
    <row r="593" spans="1:16" s="227" customFormat="1" ht="13.35" customHeight="1" x14ac:dyDescent="0.25">
      <c r="A593" s="179" t="s">
        <v>528</v>
      </c>
      <c r="B593" s="137"/>
      <c r="C593" s="137"/>
      <c r="D593" s="137"/>
      <c r="E593" s="524" t="s">
        <v>350</v>
      </c>
      <c r="F593" s="200" t="s">
        <v>606</v>
      </c>
      <c r="G593" s="527"/>
      <c r="H593" s="204">
        <v>1</v>
      </c>
      <c r="I593" s="566" t="str">
        <f>IF(G593="","-","?")</f>
        <v>-</v>
      </c>
      <c r="J593" s="205" t="s">
        <v>529</v>
      </c>
      <c r="K593" s="577">
        <v>0</v>
      </c>
      <c r="L593" s="145" t="s">
        <v>613</v>
      </c>
      <c r="M593" s="176" t="s">
        <v>614</v>
      </c>
      <c r="O593" s="265"/>
      <c r="P593" s="265"/>
    </row>
    <row r="594" spans="1:16" s="227" customFormat="1" ht="13.35" customHeight="1" x14ac:dyDescent="0.25">
      <c r="A594" s="179" t="s">
        <v>530</v>
      </c>
      <c r="B594" s="137"/>
      <c r="C594" s="137"/>
      <c r="D594" s="137"/>
      <c r="E594" s="526"/>
      <c r="F594" s="216"/>
      <c r="G594" s="529"/>
      <c r="H594" s="205"/>
      <c r="I594" s="567"/>
      <c r="J594" s="205" t="s">
        <v>531</v>
      </c>
      <c r="K594" s="578"/>
      <c r="L594" s="145" t="s">
        <v>613</v>
      </c>
      <c r="M594" s="176" t="s">
        <v>614</v>
      </c>
      <c r="O594" s="265"/>
      <c r="P594" s="265"/>
    </row>
    <row r="595" spans="1:16" s="227" customFormat="1" ht="13.35" customHeight="1" x14ac:dyDescent="0.25">
      <c r="A595" s="138"/>
      <c r="B595" s="138"/>
      <c r="C595" s="138"/>
      <c r="D595" s="138"/>
      <c r="E595" s="129" t="s">
        <v>353</v>
      </c>
      <c r="F595" s="122"/>
      <c r="G595" s="384"/>
      <c r="H595" s="206"/>
      <c r="I595" s="385"/>
      <c r="J595" s="206"/>
      <c r="K595" s="385"/>
      <c r="L595" s="490"/>
      <c r="M595" s="495"/>
      <c r="O595" s="265"/>
      <c r="P595" s="265"/>
    </row>
    <row r="596" spans="1:16" s="227" customFormat="1" ht="13.35" customHeight="1" x14ac:dyDescent="0.25">
      <c r="A596" s="138"/>
      <c r="B596" s="138"/>
      <c r="C596" s="138"/>
      <c r="D596" s="138"/>
      <c r="E596" s="116"/>
      <c r="F596" s="119"/>
      <c r="G596" s="325"/>
      <c r="H596" s="120"/>
      <c r="I596" s="317"/>
      <c r="J596" s="120"/>
      <c r="K596" s="317"/>
      <c r="L596" s="490"/>
      <c r="M596" s="495"/>
      <c r="O596" s="265"/>
      <c r="P596" s="265"/>
    </row>
    <row r="597" spans="1:16" s="227" customFormat="1" ht="13.35" customHeight="1" x14ac:dyDescent="0.25">
      <c r="A597" s="147" t="s">
        <v>777</v>
      </c>
      <c r="B597" s="138"/>
      <c r="C597" s="138"/>
      <c r="D597" s="138"/>
      <c r="E597" s="116"/>
      <c r="F597" s="122"/>
      <c r="G597" s="322"/>
      <c r="H597" s="126"/>
      <c r="I597" s="323"/>
      <c r="J597" s="126"/>
      <c r="K597" s="323"/>
      <c r="L597" s="490"/>
      <c r="M597" s="495"/>
      <c r="O597" s="265"/>
      <c r="P597" s="265"/>
    </row>
    <row r="598" spans="1:16" s="227" customFormat="1" ht="13.35" customHeight="1" x14ac:dyDescent="0.25">
      <c r="A598" s="179" t="s">
        <v>532</v>
      </c>
      <c r="B598" s="137"/>
      <c r="C598" s="137"/>
      <c r="D598" s="137"/>
      <c r="E598" s="116"/>
      <c r="F598" s="122"/>
      <c r="G598" s="322"/>
      <c r="H598" s="126"/>
      <c r="I598" s="323"/>
      <c r="J598" s="126"/>
      <c r="K598" s="323"/>
      <c r="M598" s="495"/>
      <c r="O598" s="265"/>
      <c r="P598" s="265"/>
    </row>
    <row r="599" spans="1:16" s="227" customFormat="1" ht="13.35" customHeight="1" x14ac:dyDescent="0.25">
      <c r="A599" s="179" t="s">
        <v>608</v>
      </c>
      <c r="B599" s="137"/>
      <c r="C599" s="137"/>
      <c r="D599" s="137"/>
      <c r="E599" s="524" t="s">
        <v>533</v>
      </c>
      <c r="F599" s="199"/>
      <c r="G599" s="386"/>
      <c r="H599" s="218"/>
      <c r="I599" s="385"/>
      <c r="J599" s="218"/>
      <c r="K599" s="566">
        <v>0</v>
      </c>
      <c r="L599" s="145" t="s">
        <v>613</v>
      </c>
      <c r="M599" s="176" t="s">
        <v>614</v>
      </c>
      <c r="O599" s="265"/>
      <c r="P599" s="265"/>
    </row>
    <row r="600" spans="1:16" s="227" customFormat="1" ht="13.35" customHeight="1" x14ac:dyDescent="0.25">
      <c r="A600" s="179" t="s">
        <v>534</v>
      </c>
      <c r="B600" s="137"/>
      <c r="C600" s="137"/>
      <c r="D600" s="137"/>
      <c r="E600" s="525"/>
      <c r="F600" s="200"/>
      <c r="G600" s="387"/>
      <c r="H600" s="205"/>
      <c r="I600" s="317"/>
      <c r="J600" s="205" t="s">
        <v>535</v>
      </c>
      <c r="K600" s="576"/>
      <c r="L600" s="145" t="s">
        <v>613</v>
      </c>
      <c r="M600" s="176" t="s">
        <v>614</v>
      </c>
      <c r="O600" s="265"/>
      <c r="P600" s="265"/>
    </row>
    <row r="601" spans="1:16" s="227" customFormat="1" ht="13.35" customHeight="1" x14ac:dyDescent="0.25">
      <c r="A601" s="179" t="s">
        <v>536</v>
      </c>
      <c r="B601" s="137"/>
      <c r="C601" s="137"/>
      <c r="D601" s="137"/>
      <c r="E601" s="525"/>
      <c r="F601" s="200" t="s">
        <v>380</v>
      </c>
      <c r="G601" s="388"/>
      <c r="H601" s="568" t="s">
        <v>515</v>
      </c>
      <c r="I601" s="569"/>
      <c r="J601" s="205"/>
      <c r="K601" s="576"/>
      <c r="L601" s="145" t="s">
        <v>613</v>
      </c>
      <c r="M601" s="176" t="s">
        <v>614</v>
      </c>
      <c r="O601" s="265"/>
      <c r="P601" s="265"/>
    </row>
    <row r="602" spans="1:16" s="227" customFormat="1" ht="13.35" customHeight="1" x14ac:dyDescent="0.25">
      <c r="A602" s="179"/>
      <c r="B602" s="137"/>
      <c r="C602" s="137"/>
      <c r="D602" s="137"/>
      <c r="E602" s="525"/>
      <c r="F602" s="200"/>
      <c r="G602" s="387"/>
      <c r="H602" s="205"/>
      <c r="I602" s="317"/>
      <c r="J602" s="205"/>
      <c r="K602" s="576"/>
      <c r="L602" s="145" t="s">
        <v>613</v>
      </c>
      <c r="M602" s="176" t="s">
        <v>614</v>
      </c>
      <c r="O602" s="265"/>
      <c r="P602" s="265"/>
    </row>
    <row r="603" spans="1:16" s="227" customFormat="1" ht="13.35" customHeight="1" x14ac:dyDescent="0.25">
      <c r="A603" s="179" t="s">
        <v>537</v>
      </c>
      <c r="B603" s="137"/>
      <c r="C603" s="137"/>
      <c r="D603" s="137"/>
      <c r="E603" s="526"/>
      <c r="F603" s="200"/>
      <c r="G603" s="387"/>
      <c r="H603" s="203"/>
      <c r="I603" s="317"/>
      <c r="J603" s="205" t="s">
        <v>538</v>
      </c>
      <c r="K603" s="567"/>
      <c r="L603" s="145" t="s">
        <v>613</v>
      </c>
      <c r="M603" s="176" t="s">
        <v>614</v>
      </c>
      <c r="O603" s="265"/>
      <c r="P603" s="265"/>
    </row>
    <row r="604" spans="1:16" s="227" customFormat="1" ht="13.35" customHeight="1" x14ac:dyDescent="0.25">
      <c r="A604" s="179" t="s">
        <v>609</v>
      </c>
      <c r="B604" s="137"/>
      <c r="C604" s="137"/>
      <c r="D604" s="137"/>
      <c r="E604" s="524"/>
      <c r="F604" s="199"/>
      <c r="G604" s="386"/>
      <c r="H604" s="205"/>
      <c r="I604" s="385"/>
      <c r="J604" s="205" t="s">
        <v>516</v>
      </c>
      <c r="K604" s="566">
        <v>0</v>
      </c>
      <c r="L604" s="145" t="s">
        <v>613</v>
      </c>
      <c r="M604" s="176" t="s">
        <v>614</v>
      </c>
      <c r="O604" s="265"/>
      <c r="P604" s="265"/>
    </row>
    <row r="605" spans="1:16" s="227" customFormat="1" ht="13.35" customHeight="1" x14ac:dyDescent="0.25">
      <c r="A605" s="179" t="s">
        <v>539</v>
      </c>
      <c r="B605" s="137"/>
      <c r="C605" s="137"/>
      <c r="D605" s="137"/>
      <c r="E605" s="525"/>
      <c r="F605" s="200" t="s">
        <v>380</v>
      </c>
      <c r="G605" s="388"/>
      <c r="H605" s="568" t="s">
        <v>515</v>
      </c>
      <c r="I605" s="569"/>
      <c r="J605" s="205" t="s">
        <v>540</v>
      </c>
      <c r="K605" s="576"/>
      <c r="L605" s="145" t="s">
        <v>613</v>
      </c>
      <c r="M605" s="176" t="s">
        <v>614</v>
      </c>
      <c r="O605" s="265"/>
      <c r="P605" s="265"/>
    </row>
    <row r="606" spans="1:16" s="227" customFormat="1" ht="13.35" customHeight="1" x14ac:dyDescent="0.25">
      <c r="A606" s="179" t="s">
        <v>541</v>
      </c>
      <c r="B606" s="137"/>
      <c r="C606" s="137"/>
      <c r="D606" s="137"/>
      <c r="E606" s="526"/>
      <c r="F606" s="202"/>
      <c r="G606" s="387"/>
      <c r="H606" s="203"/>
      <c r="I606" s="317"/>
      <c r="J606" s="205" t="s">
        <v>542</v>
      </c>
      <c r="K606" s="567"/>
      <c r="L606" s="145" t="s">
        <v>613</v>
      </c>
      <c r="M606" s="176" t="s">
        <v>614</v>
      </c>
      <c r="O606" s="265"/>
      <c r="P606" s="265"/>
    </row>
    <row r="607" spans="1:16" s="227" customFormat="1" ht="13.35" customHeight="1" x14ac:dyDescent="0.25">
      <c r="A607" s="179" t="s">
        <v>543</v>
      </c>
      <c r="B607" s="137"/>
      <c r="C607" s="137"/>
      <c r="D607" s="137"/>
      <c r="E607" s="57" t="s">
        <v>367</v>
      </c>
      <c r="F607" s="202" t="s">
        <v>380</v>
      </c>
      <c r="G607" s="389"/>
      <c r="H607" s="572" t="s">
        <v>515</v>
      </c>
      <c r="I607" s="573"/>
      <c r="J607" s="219"/>
      <c r="K607" s="328">
        <v>0</v>
      </c>
      <c r="L607" s="145" t="s">
        <v>613</v>
      </c>
      <c r="M607" s="176" t="s">
        <v>614</v>
      </c>
      <c r="O607" s="265"/>
      <c r="P607" s="265"/>
    </row>
    <row r="608" spans="1:16" s="227" customFormat="1" ht="13.35" customHeight="1" x14ac:dyDescent="0.25">
      <c r="A608" s="179" t="s">
        <v>544</v>
      </c>
      <c r="B608" s="137"/>
      <c r="C608" s="137"/>
      <c r="D608" s="137"/>
      <c r="E608" s="57" t="s">
        <v>545</v>
      </c>
      <c r="F608" s="200" t="s">
        <v>380</v>
      </c>
      <c r="G608" s="390"/>
      <c r="H608" s="220">
        <v>1</v>
      </c>
      <c r="I608" s="294" t="str">
        <f>IF(G608="","-","?")</f>
        <v>-</v>
      </c>
      <c r="J608" s="217" t="s">
        <v>351</v>
      </c>
      <c r="K608" s="294">
        <v>0</v>
      </c>
      <c r="L608" s="145" t="s">
        <v>613</v>
      </c>
      <c r="M608" s="176" t="s">
        <v>614</v>
      </c>
      <c r="O608" s="265"/>
      <c r="P608" s="265"/>
    </row>
    <row r="609" spans="1:16" s="227" customFormat="1" ht="13.35" customHeight="1" x14ac:dyDescent="0.25">
      <c r="A609" s="137"/>
      <c r="B609" s="138"/>
      <c r="C609" s="138"/>
      <c r="D609" s="138"/>
      <c r="E609" s="116"/>
      <c r="F609" s="221"/>
      <c r="G609" s="325"/>
      <c r="H609" s="120"/>
      <c r="I609" s="317"/>
      <c r="J609" s="120"/>
      <c r="K609" s="317"/>
      <c r="L609" s="490"/>
      <c r="M609" s="495"/>
      <c r="O609" s="265"/>
      <c r="P609" s="265"/>
    </row>
    <row r="610" spans="1:16" s="227" customFormat="1" ht="13.35" customHeight="1" x14ac:dyDescent="0.25">
      <c r="A610" s="137"/>
      <c r="B610" s="138"/>
      <c r="C610" s="138"/>
      <c r="D610" s="138"/>
      <c r="E610" s="116"/>
      <c r="F610" s="119"/>
      <c r="G610" s="325"/>
      <c r="H610" s="120"/>
      <c r="I610" s="317"/>
      <c r="J610" s="120"/>
      <c r="K610" s="317"/>
      <c r="L610" s="490"/>
      <c r="M610" s="495"/>
      <c r="O610" s="265"/>
      <c r="P610" s="265"/>
    </row>
    <row r="611" spans="1:16" s="227" customFormat="1" ht="13.35" customHeight="1" x14ac:dyDescent="0.25">
      <c r="A611" s="147" t="s">
        <v>778</v>
      </c>
      <c r="B611" s="138"/>
      <c r="C611" s="138"/>
      <c r="D611" s="138"/>
      <c r="E611" s="116"/>
      <c r="F611" s="119"/>
      <c r="G611" s="325"/>
      <c r="H611" s="120"/>
      <c r="I611" s="317"/>
      <c r="J611" s="120"/>
      <c r="K611" s="317"/>
      <c r="L611" s="490"/>
      <c r="M611" s="495"/>
      <c r="O611" s="265"/>
      <c r="P611" s="265"/>
    </row>
    <row r="612" spans="1:16" s="227" customFormat="1" ht="13.35" customHeight="1" x14ac:dyDescent="0.25">
      <c r="A612" s="179" t="s">
        <v>546</v>
      </c>
      <c r="B612" s="138"/>
      <c r="C612" s="138"/>
      <c r="D612" s="138"/>
      <c r="E612" s="116"/>
      <c r="F612" s="119"/>
      <c r="G612" s="325"/>
      <c r="H612" s="120"/>
      <c r="I612" s="317"/>
      <c r="J612" s="120"/>
      <c r="K612" s="317"/>
      <c r="L612" s="490"/>
      <c r="M612" s="495"/>
      <c r="O612" s="265"/>
      <c r="P612" s="265"/>
    </row>
    <row r="613" spans="1:16" s="227" customFormat="1" ht="13.35" customHeight="1" x14ac:dyDescent="0.25">
      <c r="A613" s="179" t="s">
        <v>547</v>
      </c>
      <c r="B613" s="138"/>
      <c r="C613" s="138"/>
      <c r="D613" s="138"/>
      <c r="E613" s="57"/>
      <c r="F613" s="127" t="s">
        <v>548</v>
      </c>
      <c r="G613" s="391"/>
      <c r="H613" s="58" t="s">
        <v>515</v>
      </c>
      <c r="I613" s="392"/>
      <c r="J613" s="60" t="s">
        <v>358</v>
      </c>
      <c r="K613" s="294">
        <v>0</v>
      </c>
      <c r="L613" s="145" t="s">
        <v>613</v>
      </c>
      <c r="M613" s="176" t="s">
        <v>614</v>
      </c>
      <c r="O613" s="265"/>
      <c r="P613" s="265"/>
    </row>
    <row r="614" spans="1:16" s="227" customFormat="1" ht="13.35" customHeight="1" x14ac:dyDescent="0.25">
      <c r="A614" s="179" t="s">
        <v>549</v>
      </c>
      <c r="B614" s="138"/>
      <c r="C614" s="138"/>
      <c r="D614" s="138"/>
      <c r="E614" s="57"/>
      <c r="F614" s="127" t="s">
        <v>548</v>
      </c>
      <c r="G614" s="391"/>
      <c r="H614" s="58" t="s">
        <v>515</v>
      </c>
      <c r="I614" s="392"/>
      <c r="J614" s="60" t="s">
        <v>358</v>
      </c>
      <c r="K614" s="294">
        <v>0</v>
      </c>
      <c r="L614" s="145" t="s">
        <v>613</v>
      </c>
      <c r="M614" s="176" t="s">
        <v>614</v>
      </c>
      <c r="O614" s="265"/>
      <c r="P614" s="265"/>
    </row>
    <row r="615" spans="1:16" s="227" customFormat="1" ht="13.35" customHeight="1" x14ac:dyDescent="0.25">
      <c r="A615" s="179" t="s">
        <v>550</v>
      </c>
      <c r="B615" s="138"/>
      <c r="C615" s="138"/>
      <c r="D615" s="138"/>
      <c r="E615" s="57"/>
      <c r="F615" s="127" t="s">
        <v>548</v>
      </c>
      <c r="G615" s="391"/>
      <c r="H615" s="58" t="s">
        <v>515</v>
      </c>
      <c r="I615" s="392"/>
      <c r="J615" s="60" t="s">
        <v>358</v>
      </c>
      <c r="K615" s="294">
        <v>0</v>
      </c>
      <c r="L615" s="145" t="s">
        <v>613</v>
      </c>
      <c r="M615" s="176" t="s">
        <v>614</v>
      </c>
      <c r="O615" s="265"/>
      <c r="P615" s="265"/>
    </row>
    <row r="616" spans="1:16" s="227" customFormat="1" ht="13.35" customHeight="1" x14ac:dyDescent="0.25">
      <c r="A616" s="179"/>
      <c r="B616" s="138"/>
      <c r="C616" s="138"/>
      <c r="D616" s="138"/>
      <c r="E616" s="116"/>
      <c r="F616" s="169"/>
      <c r="G616" s="393"/>
      <c r="H616" s="124"/>
      <c r="I616" s="394"/>
      <c r="J616" s="168"/>
      <c r="K616" s="394"/>
      <c r="L616" s="490"/>
      <c r="M616" s="495"/>
      <c r="O616" s="265"/>
      <c r="P616" s="265"/>
    </row>
    <row r="617" spans="1:16" s="227" customFormat="1" ht="13.35" customHeight="1" x14ac:dyDescent="0.25">
      <c r="A617" s="179" t="s">
        <v>537</v>
      </c>
      <c r="B617" s="138"/>
      <c r="C617" s="138"/>
      <c r="D617" s="138"/>
      <c r="E617" s="116"/>
      <c r="F617" s="169"/>
      <c r="G617" s="393"/>
      <c r="H617" s="124"/>
      <c r="I617" s="394"/>
      <c r="J617" s="168"/>
      <c r="K617" s="394"/>
      <c r="L617" s="490"/>
      <c r="M617" s="495"/>
      <c r="O617" s="265"/>
      <c r="P617" s="265"/>
    </row>
    <row r="618" spans="1:16" s="227" customFormat="1" ht="13.35" customHeight="1" x14ac:dyDescent="0.25">
      <c r="A618" s="179" t="s">
        <v>551</v>
      </c>
      <c r="B618" s="138"/>
      <c r="C618" s="138"/>
      <c r="D618" s="138"/>
      <c r="E618" s="57"/>
      <c r="F618" s="127" t="s">
        <v>548</v>
      </c>
      <c r="G618" s="391"/>
      <c r="H618" s="58" t="s">
        <v>515</v>
      </c>
      <c r="I618" s="392"/>
      <c r="J618" s="60" t="s">
        <v>358</v>
      </c>
      <c r="K618" s="294">
        <v>0</v>
      </c>
      <c r="L618" s="145" t="s">
        <v>613</v>
      </c>
      <c r="M618" s="176" t="s">
        <v>614</v>
      </c>
      <c r="O618" s="265"/>
      <c r="P618" s="265"/>
    </row>
    <row r="619" spans="1:16" s="227" customFormat="1" ht="13.35" customHeight="1" x14ac:dyDescent="0.25">
      <c r="A619" s="179"/>
      <c r="B619" s="138"/>
      <c r="C619" s="138"/>
      <c r="D619" s="138"/>
      <c r="E619" s="116"/>
      <c r="F619" s="169"/>
      <c r="G619" s="393"/>
      <c r="H619" s="574"/>
      <c r="I619" s="574"/>
      <c r="J619" s="168"/>
      <c r="K619" s="394"/>
      <c r="L619" s="490"/>
      <c r="M619" s="495"/>
      <c r="O619" s="265"/>
      <c r="P619" s="265"/>
    </row>
    <row r="620" spans="1:16" s="227" customFormat="1" ht="13.35" customHeight="1" x14ac:dyDescent="0.25">
      <c r="A620" s="179" t="s">
        <v>552</v>
      </c>
      <c r="B620" s="138"/>
      <c r="C620" s="138"/>
      <c r="D620" s="138"/>
      <c r="E620" s="116"/>
      <c r="F620" s="169"/>
      <c r="G620" s="393"/>
      <c r="H620" s="117"/>
      <c r="I620" s="317"/>
      <c r="J620" s="168"/>
      <c r="K620" s="394"/>
      <c r="L620" s="490"/>
      <c r="M620" s="495"/>
      <c r="O620" s="265"/>
      <c r="P620" s="265"/>
    </row>
    <row r="621" spans="1:16" s="227" customFormat="1" ht="13.35" customHeight="1" x14ac:dyDescent="0.25">
      <c r="A621" s="179" t="s">
        <v>550</v>
      </c>
      <c r="B621" s="138"/>
      <c r="C621" s="138"/>
      <c r="D621" s="138"/>
      <c r="E621" s="57"/>
      <c r="F621" s="127" t="s">
        <v>548</v>
      </c>
      <c r="G621" s="391"/>
      <c r="H621" s="58" t="s">
        <v>515</v>
      </c>
      <c r="I621" s="392"/>
      <c r="J621" s="60" t="s">
        <v>358</v>
      </c>
      <c r="K621" s="294">
        <v>0</v>
      </c>
      <c r="L621" s="145" t="s">
        <v>613</v>
      </c>
      <c r="M621" s="176" t="s">
        <v>614</v>
      </c>
      <c r="O621" s="265"/>
      <c r="P621" s="265"/>
    </row>
    <row r="622" spans="1:16" s="227" customFormat="1" ht="13.35" customHeight="1" x14ac:dyDescent="0.25">
      <c r="A622" s="179" t="s">
        <v>553</v>
      </c>
      <c r="B622" s="138"/>
      <c r="C622" s="138"/>
      <c r="D622" s="138"/>
      <c r="E622" s="57"/>
      <c r="F622" s="127" t="s">
        <v>548</v>
      </c>
      <c r="G622" s="391"/>
      <c r="H622" s="58" t="s">
        <v>515</v>
      </c>
      <c r="I622" s="392"/>
      <c r="J622" s="60" t="s">
        <v>358</v>
      </c>
      <c r="K622" s="294">
        <v>0</v>
      </c>
      <c r="L622" s="145" t="s">
        <v>613</v>
      </c>
      <c r="M622" s="176" t="s">
        <v>614</v>
      </c>
      <c r="O622" s="265"/>
      <c r="P622" s="265"/>
    </row>
    <row r="623" spans="1:16" s="227" customFormat="1" ht="13.35" customHeight="1" x14ac:dyDescent="0.25">
      <c r="A623" s="179"/>
      <c r="B623" s="138"/>
      <c r="C623" s="138"/>
      <c r="D623" s="138"/>
      <c r="E623" s="116"/>
      <c r="F623" s="137"/>
      <c r="G623" s="395"/>
      <c r="H623" s="123"/>
      <c r="I623" s="323"/>
      <c r="J623" s="137"/>
      <c r="K623" s="396"/>
      <c r="L623" s="490"/>
      <c r="M623" s="495"/>
      <c r="O623" s="265"/>
      <c r="P623" s="265"/>
    </row>
    <row r="624" spans="1:16" s="227" customFormat="1" ht="13.35" customHeight="1" x14ac:dyDescent="0.25">
      <c r="A624" s="179" t="s">
        <v>554</v>
      </c>
      <c r="B624" s="138"/>
      <c r="C624" s="138"/>
      <c r="D624" s="138"/>
      <c r="E624" s="116"/>
      <c r="F624" s="137"/>
      <c r="G624" s="395"/>
      <c r="H624" s="123"/>
      <c r="I624" s="323"/>
      <c r="J624" s="137"/>
      <c r="K624" s="396"/>
      <c r="L624" s="490"/>
      <c r="M624" s="495"/>
      <c r="O624" s="265"/>
      <c r="P624" s="265"/>
    </row>
    <row r="625" spans="1:16" s="227" customFormat="1" ht="13.35" customHeight="1" x14ac:dyDescent="0.25">
      <c r="A625" s="179" t="s">
        <v>555</v>
      </c>
      <c r="B625" s="138"/>
      <c r="C625" s="138"/>
      <c r="D625" s="138"/>
      <c r="E625" s="57"/>
      <c r="F625" s="127" t="s">
        <v>548</v>
      </c>
      <c r="G625" s="391"/>
      <c r="H625" s="58" t="s">
        <v>515</v>
      </c>
      <c r="I625" s="392"/>
      <c r="J625" s="60" t="s">
        <v>358</v>
      </c>
      <c r="K625" s="294">
        <v>0</v>
      </c>
      <c r="L625" s="145" t="s">
        <v>613</v>
      </c>
      <c r="M625" s="176" t="s">
        <v>614</v>
      </c>
      <c r="O625" s="265"/>
      <c r="P625" s="265"/>
    </row>
    <row r="626" spans="1:16" s="227" customFormat="1" ht="13.35" customHeight="1" x14ac:dyDescent="0.25">
      <c r="A626" s="128"/>
      <c r="B626" s="138"/>
      <c r="C626" s="138"/>
      <c r="D626" s="138"/>
      <c r="E626" s="116"/>
      <c r="F626" s="137"/>
      <c r="G626" s="395"/>
      <c r="H626" s="123"/>
      <c r="I626" s="323"/>
      <c r="J626" s="137"/>
      <c r="K626" s="396"/>
      <c r="L626" s="490"/>
      <c r="M626" s="495"/>
      <c r="O626" s="265"/>
      <c r="P626" s="265"/>
    </row>
    <row r="627" spans="1:16" x14ac:dyDescent="0.25">
      <c r="A627" s="147" t="s">
        <v>835</v>
      </c>
      <c r="B627" s="178"/>
      <c r="C627" s="178"/>
      <c r="D627" s="178"/>
      <c r="E627" s="148"/>
      <c r="F627" s="11"/>
      <c r="G627" s="292"/>
      <c r="H627" s="11"/>
      <c r="I627" s="150"/>
      <c r="J627" s="11"/>
      <c r="K627" s="131"/>
      <c r="L627" s="158"/>
      <c r="M627" s="160"/>
      <c r="N627" s="255"/>
      <c r="O627" s="265"/>
    </row>
    <row r="628" spans="1:16" x14ac:dyDescent="0.25">
      <c r="A628" s="178" t="s">
        <v>355</v>
      </c>
      <c r="B628" s="178"/>
      <c r="C628" s="178"/>
      <c r="D628" s="178"/>
      <c r="E628" s="148"/>
      <c r="F628" s="11"/>
      <c r="G628" s="292"/>
      <c r="H628" s="11"/>
      <c r="I628" s="150"/>
      <c r="J628" s="11"/>
      <c r="K628" s="131"/>
      <c r="L628" s="158"/>
      <c r="M628" s="160"/>
      <c r="N628" s="255"/>
      <c r="O628" s="265"/>
    </row>
    <row r="629" spans="1:16" x14ac:dyDescent="0.25">
      <c r="A629" s="178" t="s">
        <v>356</v>
      </c>
      <c r="B629" s="178"/>
      <c r="C629" s="178"/>
      <c r="D629" s="178"/>
      <c r="E629" s="171" t="s">
        <v>357</v>
      </c>
      <c r="F629" s="173" t="s">
        <v>345</v>
      </c>
      <c r="G629" s="290"/>
      <c r="H629" s="172" t="s">
        <v>243</v>
      </c>
      <c r="I629" s="288"/>
      <c r="J629" s="174" t="s">
        <v>358</v>
      </c>
      <c r="K629" s="308">
        <v>0</v>
      </c>
      <c r="L629" s="145" t="s">
        <v>613</v>
      </c>
      <c r="M629" s="176" t="s">
        <v>614</v>
      </c>
      <c r="N629" s="255"/>
      <c r="O629" s="265"/>
    </row>
    <row r="630" spans="1:16" x14ac:dyDescent="0.25">
      <c r="A630" s="178" t="s">
        <v>359</v>
      </c>
      <c r="B630" s="178"/>
      <c r="C630" s="178"/>
      <c r="D630" s="178"/>
      <c r="E630" s="171" t="s">
        <v>360</v>
      </c>
      <c r="F630" s="173" t="s">
        <v>345</v>
      </c>
      <c r="G630" s="290"/>
      <c r="H630" s="172" t="s">
        <v>243</v>
      </c>
      <c r="I630" s="288"/>
      <c r="J630" s="174" t="s">
        <v>358</v>
      </c>
      <c r="K630" s="308">
        <v>0</v>
      </c>
      <c r="L630" s="145" t="s">
        <v>613</v>
      </c>
      <c r="M630" s="176" t="s">
        <v>614</v>
      </c>
      <c r="N630" s="255"/>
      <c r="O630" s="265"/>
    </row>
    <row r="631" spans="1:16" x14ac:dyDescent="0.25">
      <c r="A631" s="178" t="s">
        <v>361</v>
      </c>
      <c r="B631" s="178"/>
      <c r="C631" s="178"/>
      <c r="D631" s="178"/>
      <c r="E631" s="171" t="s">
        <v>360</v>
      </c>
      <c r="F631" s="173" t="s">
        <v>345</v>
      </c>
      <c r="G631" s="290"/>
      <c r="H631" s="172" t="s">
        <v>243</v>
      </c>
      <c r="I631" s="288"/>
      <c r="J631" s="174" t="s">
        <v>358</v>
      </c>
      <c r="K631" s="288">
        <v>0</v>
      </c>
      <c r="L631" s="145" t="s">
        <v>613</v>
      </c>
      <c r="M631" s="176" t="s">
        <v>614</v>
      </c>
      <c r="N631" s="255"/>
      <c r="O631" s="265"/>
    </row>
    <row r="632" spans="1:16" x14ac:dyDescent="0.25">
      <c r="A632" s="178" t="s">
        <v>362</v>
      </c>
      <c r="B632" s="178"/>
      <c r="C632" s="178"/>
      <c r="D632" s="178"/>
      <c r="E632" s="171" t="s">
        <v>363</v>
      </c>
      <c r="F632" s="173" t="s">
        <v>345</v>
      </c>
      <c r="G632" s="290"/>
      <c r="H632" s="172" t="s">
        <v>243</v>
      </c>
      <c r="I632" s="288"/>
      <c r="J632" s="174" t="s">
        <v>358</v>
      </c>
      <c r="K632" s="308">
        <v>0</v>
      </c>
      <c r="L632" s="145" t="s">
        <v>613</v>
      </c>
      <c r="M632" s="176" t="s">
        <v>614</v>
      </c>
      <c r="N632" s="255"/>
      <c r="O632" s="265"/>
    </row>
    <row r="633" spans="1:16" x14ac:dyDescent="0.25">
      <c r="A633" s="178" t="s">
        <v>364</v>
      </c>
      <c r="B633" s="178"/>
      <c r="C633" s="178"/>
      <c r="D633" s="178"/>
      <c r="E633" s="171" t="s">
        <v>365</v>
      </c>
      <c r="F633" s="173" t="s">
        <v>345</v>
      </c>
      <c r="G633" s="290"/>
      <c r="H633" s="172" t="s">
        <v>243</v>
      </c>
      <c r="I633" s="288"/>
      <c r="J633" s="174" t="s">
        <v>358</v>
      </c>
      <c r="K633" s="308">
        <v>0</v>
      </c>
      <c r="L633" s="145" t="s">
        <v>613</v>
      </c>
      <c r="M633" s="176" t="s">
        <v>614</v>
      </c>
      <c r="N633" s="255"/>
      <c r="O633" s="265"/>
    </row>
    <row r="634" spans="1:16" x14ac:dyDescent="0.25">
      <c r="A634" s="178" t="s">
        <v>366</v>
      </c>
      <c r="B634" s="178"/>
      <c r="C634" s="178"/>
      <c r="D634" s="178"/>
      <c r="E634" s="171" t="s">
        <v>367</v>
      </c>
      <c r="F634" s="173" t="s">
        <v>345</v>
      </c>
      <c r="G634" s="290"/>
      <c r="H634" s="172" t="s">
        <v>243</v>
      </c>
      <c r="I634" s="288"/>
      <c r="J634" s="174" t="s">
        <v>358</v>
      </c>
      <c r="K634" s="288">
        <v>0</v>
      </c>
      <c r="L634" s="145" t="s">
        <v>613</v>
      </c>
      <c r="M634" s="176" t="s">
        <v>614</v>
      </c>
      <c r="N634" s="255"/>
      <c r="O634" s="265"/>
    </row>
    <row r="635" spans="1:16" x14ac:dyDescent="0.25">
      <c r="A635" s="178" t="s">
        <v>593</v>
      </c>
      <c r="B635" s="178"/>
      <c r="C635" s="178"/>
      <c r="D635" s="178"/>
      <c r="E635" s="171"/>
      <c r="F635" s="173" t="s">
        <v>345</v>
      </c>
      <c r="G635" s="290"/>
      <c r="H635" s="172" t="s">
        <v>243</v>
      </c>
      <c r="I635" s="288"/>
      <c r="J635" s="174" t="s">
        <v>358</v>
      </c>
      <c r="K635" s="288">
        <v>0</v>
      </c>
      <c r="L635" s="145" t="s">
        <v>613</v>
      </c>
      <c r="M635" s="176" t="s">
        <v>614</v>
      </c>
      <c r="N635" s="255"/>
      <c r="O635" s="265"/>
    </row>
    <row r="636" spans="1:16" x14ac:dyDescent="0.25">
      <c r="A636" s="178"/>
      <c r="B636" s="178"/>
      <c r="C636" s="178"/>
      <c r="D636" s="178"/>
      <c r="E636" s="148"/>
      <c r="F636" s="11"/>
      <c r="G636" s="292"/>
      <c r="H636" s="11"/>
      <c r="I636" s="150"/>
      <c r="J636" s="11"/>
      <c r="K636" s="131"/>
      <c r="L636" s="158"/>
      <c r="M636" s="160"/>
      <c r="N636" s="255"/>
      <c r="O636" s="265"/>
    </row>
    <row r="637" spans="1:16" x14ac:dyDescent="0.25">
      <c r="A637" s="147" t="s">
        <v>834</v>
      </c>
      <c r="B637" s="178"/>
      <c r="C637" s="178"/>
      <c r="D637" s="178"/>
      <c r="E637" s="148"/>
      <c r="F637" s="11"/>
      <c r="G637" s="292"/>
      <c r="H637" s="11"/>
      <c r="I637" s="150"/>
      <c r="J637" s="38"/>
      <c r="K637" s="297"/>
      <c r="L637" s="159"/>
      <c r="M637" s="134"/>
      <c r="N637" s="255"/>
      <c r="O637" s="265"/>
      <c r="P637" s="223"/>
    </row>
    <row r="638" spans="1:16" x14ac:dyDescent="0.25">
      <c r="A638" s="147" t="s">
        <v>836</v>
      </c>
      <c r="B638" s="178"/>
      <c r="C638" s="178"/>
      <c r="D638" s="178"/>
      <c r="E638" s="148"/>
      <c r="F638" s="11"/>
      <c r="G638" s="292"/>
      <c r="H638" s="11"/>
      <c r="I638" s="150"/>
      <c r="J638" s="11"/>
      <c r="K638" s="131"/>
      <c r="L638" s="158"/>
      <c r="M638" s="160"/>
      <c r="N638" s="255"/>
      <c r="O638" s="265"/>
      <c r="P638" s="223"/>
    </row>
    <row r="639" spans="1:16" x14ac:dyDescent="0.25">
      <c r="A639" s="178" t="s">
        <v>368</v>
      </c>
      <c r="B639" s="178"/>
      <c r="C639" s="178"/>
      <c r="D639" s="178"/>
      <c r="E639" s="148"/>
      <c r="F639" s="11"/>
      <c r="G639" s="292"/>
      <c r="H639" s="11"/>
      <c r="I639" s="150"/>
      <c r="J639" s="11"/>
      <c r="K639" s="131"/>
      <c r="L639" s="158"/>
      <c r="M639" s="160"/>
      <c r="N639" s="255"/>
      <c r="O639" s="265"/>
      <c r="P639" s="223"/>
    </row>
    <row r="640" spans="1:16" x14ac:dyDescent="0.25">
      <c r="A640" s="178" t="s">
        <v>369</v>
      </c>
      <c r="B640" s="178"/>
      <c r="C640" s="178"/>
      <c r="D640" s="178"/>
      <c r="E640" s="171" t="s">
        <v>370</v>
      </c>
      <c r="F640" s="173" t="s">
        <v>371</v>
      </c>
      <c r="G640" s="290">
        <v>28</v>
      </c>
      <c r="H640" s="172" t="s">
        <v>243</v>
      </c>
      <c r="I640" s="288"/>
      <c r="J640" s="174" t="s">
        <v>372</v>
      </c>
      <c r="K640" s="288">
        <v>1</v>
      </c>
      <c r="L640" s="177"/>
      <c r="M640" s="176">
        <f>K640*L640</f>
        <v>0</v>
      </c>
      <c r="N640" s="255"/>
      <c r="O640" s="265"/>
      <c r="P640" s="223"/>
    </row>
    <row r="641" spans="1:16" x14ac:dyDescent="0.25">
      <c r="A641" s="178" t="s">
        <v>373</v>
      </c>
      <c r="B641" s="178"/>
      <c r="C641" s="178"/>
      <c r="D641" s="178"/>
      <c r="E641" s="171" t="s">
        <v>370</v>
      </c>
      <c r="F641" s="173" t="s">
        <v>371</v>
      </c>
      <c r="G641" s="290"/>
      <c r="H641" s="172" t="s">
        <v>243</v>
      </c>
      <c r="I641" s="288"/>
      <c r="J641" s="174" t="s">
        <v>372</v>
      </c>
      <c r="K641" s="308">
        <v>0</v>
      </c>
      <c r="L641" s="145" t="s">
        <v>613</v>
      </c>
      <c r="M641" s="176" t="s">
        <v>614</v>
      </c>
      <c r="N641" s="255"/>
      <c r="O641" s="265"/>
      <c r="P641" s="223"/>
    </row>
    <row r="642" spans="1:16" x14ac:dyDescent="0.25">
      <c r="A642" s="178" t="s">
        <v>615</v>
      </c>
      <c r="B642" s="178"/>
      <c r="C642" s="178"/>
      <c r="D642" s="178"/>
      <c r="E642" s="171"/>
      <c r="F642" s="173" t="s">
        <v>380</v>
      </c>
      <c r="G642" s="290"/>
      <c r="H642" s="172" t="s">
        <v>243</v>
      </c>
      <c r="I642" s="288"/>
      <c r="J642" s="174" t="s">
        <v>372</v>
      </c>
      <c r="K642" s="288">
        <v>0</v>
      </c>
      <c r="L642" s="145" t="s">
        <v>613</v>
      </c>
      <c r="M642" s="176" t="s">
        <v>614</v>
      </c>
      <c r="N642" s="255"/>
      <c r="O642" s="265"/>
      <c r="P642" s="223"/>
    </row>
    <row r="643" spans="1:16" x14ac:dyDescent="0.25">
      <c r="A643" s="178"/>
      <c r="B643" s="178"/>
      <c r="C643" s="178"/>
      <c r="D643" s="178"/>
      <c r="E643" s="148"/>
      <c r="F643" s="73" t="s">
        <v>374</v>
      </c>
      <c r="G643" s="315"/>
      <c r="H643" s="73"/>
      <c r="I643" s="372"/>
      <c r="J643" s="73"/>
      <c r="K643" s="131"/>
      <c r="L643" s="161"/>
      <c r="M643" s="160"/>
      <c r="N643" s="255"/>
      <c r="O643" s="265"/>
      <c r="P643" s="223"/>
    </row>
    <row r="644" spans="1:16" x14ac:dyDescent="0.25">
      <c r="A644" s="147" t="s">
        <v>837</v>
      </c>
      <c r="B644" s="178"/>
      <c r="C644" s="178"/>
      <c r="D644" s="178"/>
      <c r="E644" s="148"/>
      <c r="F644" s="11"/>
      <c r="G644" s="292"/>
      <c r="H644" s="11"/>
      <c r="I644" s="150"/>
      <c r="J644" s="38"/>
      <c r="K644" s="297"/>
      <c r="L644" s="159"/>
      <c r="M644" s="134"/>
      <c r="N644" s="255"/>
      <c r="O644" s="265"/>
      <c r="P644" s="223"/>
    </row>
    <row r="645" spans="1:16" x14ac:dyDescent="0.25">
      <c r="A645" s="147" t="s">
        <v>838</v>
      </c>
      <c r="B645" s="178"/>
      <c r="C645" s="178"/>
      <c r="D645" s="178"/>
      <c r="E645" s="148"/>
      <c r="F645" s="11"/>
      <c r="G645" s="292"/>
      <c r="H645" s="151"/>
      <c r="I645" s="131"/>
      <c r="J645" s="38"/>
      <c r="K645" s="297"/>
      <c r="L645" s="159"/>
      <c r="M645" s="134"/>
      <c r="N645" s="255"/>
      <c r="O645" s="265"/>
      <c r="P645" s="223"/>
    </row>
    <row r="646" spans="1:16" x14ac:dyDescent="0.25">
      <c r="A646" s="178" t="s">
        <v>375</v>
      </c>
      <c r="B646" s="178"/>
      <c r="C646" s="178"/>
      <c r="D646" s="178"/>
      <c r="E646" s="148"/>
      <c r="F646" s="11"/>
      <c r="G646" s="292"/>
      <c r="H646" s="151"/>
      <c r="I646" s="131"/>
      <c r="J646" s="38"/>
      <c r="K646" s="297"/>
      <c r="L646" s="159"/>
      <c r="M646" s="134"/>
      <c r="N646" s="255"/>
      <c r="O646" s="265"/>
      <c r="P646" s="223"/>
    </row>
    <row r="647" spans="1:16" x14ac:dyDescent="0.25">
      <c r="A647" s="178" t="s">
        <v>376</v>
      </c>
      <c r="B647" s="178"/>
      <c r="C647" s="178"/>
      <c r="D647" s="178"/>
      <c r="E647" s="171" t="s">
        <v>377</v>
      </c>
      <c r="F647" s="173" t="s">
        <v>371</v>
      </c>
      <c r="G647" s="290">
        <v>2</v>
      </c>
      <c r="H647" s="172" t="s">
        <v>243</v>
      </c>
      <c r="I647" s="288"/>
      <c r="J647" s="174" t="s">
        <v>372</v>
      </c>
      <c r="K647" s="288">
        <v>1</v>
      </c>
      <c r="L647" s="177"/>
      <c r="M647" s="176">
        <f>K647*L647</f>
        <v>0</v>
      </c>
      <c r="N647" s="255"/>
      <c r="O647" s="265"/>
      <c r="P647" s="223"/>
    </row>
    <row r="648" spans="1:16" x14ac:dyDescent="0.25">
      <c r="A648" s="178" t="s">
        <v>378</v>
      </c>
      <c r="B648" s="178"/>
      <c r="C648" s="178"/>
      <c r="D648" s="178"/>
      <c r="E648" s="171" t="s">
        <v>377</v>
      </c>
      <c r="F648" s="173" t="s">
        <v>371</v>
      </c>
      <c r="G648" s="290"/>
      <c r="H648" s="172" t="s">
        <v>243</v>
      </c>
      <c r="I648" s="288"/>
      <c r="J648" s="174" t="s">
        <v>372</v>
      </c>
      <c r="K648" s="288">
        <v>0</v>
      </c>
      <c r="L648" s="145" t="s">
        <v>613</v>
      </c>
      <c r="M648" s="176" t="s">
        <v>614</v>
      </c>
      <c r="O648" s="265"/>
      <c r="P648" s="223"/>
    </row>
    <row r="649" spans="1:16" x14ac:dyDescent="0.25">
      <c r="A649" s="178"/>
      <c r="B649" s="178"/>
      <c r="C649" s="178"/>
      <c r="D649" s="178"/>
      <c r="E649" s="148"/>
      <c r="F649" s="73" t="s">
        <v>374</v>
      </c>
      <c r="G649" s="315"/>
      <c r="H649" s="73"/>
      <c r="I649" s="372"/>
      <c r="J649" s="23"/>
      <c r="K649" s="131"/>
      <c r="L649" s="156"/>
      <c r="M649" s="155"/>
      <c r="O649" s="265"/>
      <c r="P649" s="223"/>
    </row>
    <row r="650" spans="1:16" x14ac:dyDescent="0.25">
      <c r="A650" s="178" t="s">
        <v>379</v>
      </c>
      <c r="B650" s="178"/>
      <c r="C650" s="178"/>
      <c r="D650" s="178"/>
      <c r="E650" s="148"/>
      <c r="F650" s="11"/>
      <c r="G650" s="292"/>
      <c r="H650" s="151"/>
      <c r="I650" s="131"/>
      <c r="J650" s="38"/>
      <c r="K650" s="297"/>
      <c r="L650" s="159"/>
      <c r="M650" s="134"/>
      <c r="O650" s="265"/>
      <c r="P650" s="223"/>
    </row>
    <row r="651" spans="1:16" x14ac:dyDescent="0.25">
      <c r="A651" s="178" t="s">
        <v>576</v>
      </c>
      <c r="B651" s="178"/>
      <c r="C651" s="178"/>
      <c r="D651" s="178"/>
      <c r="E651" s="171"/>
      <c r="F651" s="173" t="s">
        <v>380</v>
      </c>
      <c r="G651" s="290"/>
      <c r="H651" s="172" t="s">
        <v>243</v>
      </c>
      <c r="I651" s="288"/>
      <c r="J651" s="174" t="s">
        <v>372</v>
      </c>
      <c r="K651" s="288">
        <v>0</v>
      </c>
      <c r="L651" s="145" t="s">
        <v>613</v>
      </c>
      <c r="M651" s="176" t="s">
        <v>614</v>
      </c>
      <c r="O651" s="265"/>
      <c r="P651" s="223"/>
    </row>
    <row r="652" spans="1:16" x14ac:dyDescent="0.25">
      <c r="A652" s="178"/>
      <c r="B652" s="178"/>
      <c r="C652" s="178"/>
      <c r="D652" s="178"/>
      <c r="E652" s="148"/>
      <c r="F652" s="73" t="s">
        <v>374</v>
      </c>
      <c r="G652" s="315"/>
      <c r="H652" s="73"/>
      <c r="I652" s="372"/>
      <c r="J652" s="73"/>
      <c r="K652" s="131"/>
      <c r="L652" s="161"/>
      <c r="M652" s="160"/>
      <c r="O652" s="265"/>
      <c r="P652" s="223"/>
    </row>
    <row r="653" spans="1:16" x14ac:dyDescent="0.25">
      <c r="A653" s="178"/>
      <c r="B653" s="178"/>
      <c r="C653" s="178"/>
      <c r="D653" s="178"/>
      <c r="E653" s="148"/>
      <c r="F653" s="151"/>
      <c r="G653" s="292"/>
      <c r="H653" s="23"/>
      <c r="I653" s="150"/>
      <c r="J653" s="23"/>
      <c r="K653" s="131"/>
      <c r="L653" s="156"/>
      <c r="M653" s="155"/>
      <c r="O653" s="265"/>
      <c r="P653" s="223"/>
    </row>
    <row r="654" spans="1:16" x14ac:dyDescent="0.25">
      <c r="A654" s="147" t="s">
        <v>839</v>
      </c>
      <c r="B654" s="178"/>
      <c r="C654" s="178"/>
      <c r="D654" s="178"/>
      <c r="E654" s="148"/>
      <c r="F654" s="151"/>
      <c r="G654" s="292"/>
      <c r="H654" s="23"/>
      <c r="I654" s="150"/>
      <c r="J654" s="23"/>
      <c r="K654" s="131"/>
      <c r="L654" s="156"/>
      <c r="M654" s="155"/>
      <c r="O654" s="265"/>
      <c r="P654" s="223"/>
    </row>
    <row r="655" spans="1:16" x14ac:dyDescent="0.25">
      <c r="A655" s="178"/>
      <c r="B655" s="178"/>
      <c r="C655" s="178"/>
      <c r="D655" s="178"/>
      <c r="E655" s="148"/>
      <c r="F655" s="151"/>
      <c r="G655" s="292"/>
      <c r="H655" s="23"/>
      <c r="I655" s="150"/>
      <c r="J655" s="23"/>
      <c r="K655" s="131"/>
      <c r="L655" s="156"/>
      <c r="M655" s="155"/>
      <c r="O655" s="265"/>
      <c r="P655" s="223"/>
    </row>
    <row r="656" spans="1:16" x14ac:dyDescent="0.25">
      <c r="A656" s="147" t="s">
        <v>840</v>
      </c>
      <c r="B656" s="178"/>
      <c r="C656" s="178"/>
      <c r="D656" s="178"/>
      <c r="E656" s="148"/>
      <c r="F656" s="151"/>
      <c r="G656" s="292"/>
      <c r="H656" s="23"/>
      <c r="I656" s="150"/>
      <c r="J656" s="23"/>
      <c r="K656" s="131"/>
      <c r="L656" s="156"/>
      <c r="M656" s="155"/>
      <c r="O656" s="265"/>
      <c r="P656" s="223"/>
    </row>
    <row r="657" spans="1:16" x14ac:dyDescent="0.25">
      <c r="A657" s="178" t="s">
        <v>381</v>
      </c>
      <c r="B657" s="178"/>
      <c r="C657" s="178"/>
      <c r="D657" s="178"/>
      <c r="E657" s="148"/>
      <c r="F657" s="151"/>
      <c r="G657" s="292"/>
      <c r="H657" s="23"/>
      <c r="I657" s="150"/>
      <c r="J657" s="23"/>
      <c r="K657" s="255"/>
      <c r="L657" s="255"/>
      <c r="M657" s="344"/>
      <c r="O657" s="265"/>
      <c r="P657" s="223"/>
    </row>
    <row r="658" spans="1:16" x14ac:dyDescent="0.25">
      <c r="A658" s="178" t="s">
        <v>382</v>
      </c>
      <c r="B658" s="178"/>
      <c r="C658" s="178"/>
      <c r="D658" s="178"/>
      <c r="E658" s="148"/>
      <c r="F658" s="151"/>
      <c r="G658" s="292"/>
      <c r="H658" s="23"/>
      <c r="I658" s="150"/>
      <c r="J658" s="23"/>
      <c r="K658" s="131"/>
      <c r="L658" s="156"/>
      <c r="M658" s="155"/>
      <c r="O658" s="265"/>
      <c r="P658" s="223"/>
    </row>
    <row r="659" spans="1:16" x14ac:dyDescent="0.25">
      <c r="A659" s="178" t="s">
        <v>802</v>
      </c>
      <c r="B659" s="178"/>
      <c r="C659" s="178"/>
      <c r="D659" s="178"/>
      <c r="E659" s="148"/>
      <c r="F659" s="151"/>
      <c r="G659" s="292"/>
      <c r="H659" s="23"/>
      <c r="I659" s="150"/>
      <c r="J659" s="23"/>
      <c r="K659" s="288">
        <v>1</v>
      </c>
      <c r="L659" s="177"/>
      <c r="M659" s="176">
        <f>K659*L659</f>
        <v>0</v>
      </c>
      <c r="N659" s="225"/>
      <c r="O659" s="478"/>
      <c r="P659" s="223"/>
    </row>
    <row r="660" spans="1:16" x14ac:dyDescent="0.25">
      <c r="A660" s="178" t="s">
        <v>844</v>
      </c>
      <c r="B660" s="178"/>
      <c r="C660" s="178"/>
      <c r="D660" s="178"/>
      <c r="E660" s="148"/>
      <c r="F660" s="151"/>
      <c r="G660" s="292"/>
      <c r="H660" s="23"/>
      <c r="I660" s="150"/>
      <c r="J660" s="23"/>
      <c r="K660" s="288">
        <v>1</v>
      </c>
      <c r="L660" s="177"/>
      <c r="M660" s="176">
        <f>K660*L660</f>
        <v>0</v>
      </c>
      <c r="N660" s="225"/>
      <c r="O660" s="478"/>
      <c r="P660" s="223"/>
    </row>
    <row r="661" spans="1:16" ht="15.75" thickBot="1" x14ac:dyDescent="0.3">
      <c r="A661" s="178"/>
      <c r="B661" s="178"/>
      <c r="C661" s="178"/>
      <c r="D661" s="178"/>
      <c r="E661" s="148"/>
      <c r="F661" s="151"/>
      <c r="G661" s="289"/>
      <c r="H661" s="21"/>
      <c r="I661" s="331"/>
      <c r="J661" s="304"/>
      <c r="K661" s="48" t="s">
        <v>773</v>
      </c>
      <c r="L661" s="510">
        <f>SUM(M570:M660)</f>
        <v>0</v>
      </c>
      <c r="M661" s="510"/>
      <c r="O661" s="265"/>
      <c r="P661" s="223"/>
    </row>
    <row r="662" spans="1:16" x14ac:dyDescent="0.25">
      <c r="A662" s="178"/>
      <c r="B662" s="178"/>
      <c r="C662" s="178"/>
      <c r="D662" s="178"/>
      <c r="E662" s="148"/>
      <c r="F662" s="151"/>
      <c r="G662" s="292"/>
      <c r="H662" s="23"/>
      <c r="I662" s="150"/>
      <c r="J662" s="23"/>
      <c r="K662" s="131"/>
      <c r="L662" s="156"/>
      <c r="M662" s="155"/>
      <c r="O662" s="265"/>
      <c r="P662" s="223"/>
    </row>
    <row r="663" spans="1:16" x14ac:dyDescent="0.25">
      <c r="A663" s="147" t="s">
        <v>779</v>
      </c>
      <c r="B663" s="178"/>
      <c r="C663" s="178"/>
      <c r="D663" s="178"/>
      <c r="E663" s="148"/>
      <c r="F663" s="151"/>
      <c r="G663" s="292"/>
      <c r="H663" s="23"/>
      <c r="I663" s="150"/>
      <c r="J663" s="23"/>
      <c r="K663" s="131"/>
      <c r="L663" s="156"/>
      <c r="M663" s="155"/>
      <c r="O663" s="265"/>
      <c r="P663" s="223"/>
    </row>
    <row r="664" spans="1:16" x14ac:dyDescent="0.25">
      <c r="A664" s="147" t="s">
        <v>780</v>
      </c>
      <c r="B664" s="178"/>
      <c r="C664" s="178"/>
      <c r="D664" s="178"/>
      <c r="E664" s="148"/>
      <c r="F664" s="22"/>
      <c r="G664" s="285"/>
      <c r="H664" s="24"/>
      <c r="I664" s="165"/>
      <c r="J664" s="24"/>
      <c r="K664" s="278"/>
      <c r="L664" s="130"/>
      <c r="M664" s="133"/>
      <c r="O664" s="265"/>
      <c r="P664" s="223"/>
    </row>
    <row r="665" spans="1:16" x14ac:dyDescent="0.25">
      <c r="A665" s="178" t="s">
        <v>616</v>
      </c>
      <c r="B665" s="178"/>
      <c r="C665" s="178"/>
      <c r="D665" s="178"/>
      <c r="E665" s="171" t="s">
        <v>383</v>
      </c>
      <c r="F665" s="172" t="s">
        <v>465</v>
      </c>
      <c r="G665" s="397">
        <v>2630</v>
      </c>
      <c r="H665" s="515" t="s">
        <v>243</v>
      </c>
      <c r="I665" s="516"/>
      <c r="J665" s="175"/>
      <c r="K665" s="288">
        <v>2</v>
      </c>
      <c r="L665" s="177"/>
      <c r="M665" s="176">
        <f>K665*L665</f>
        <v>0</v>
      </c>
      <c r="O665" s="265"/>
      <c r="P665" s="223"/>
    </row>
    <row r="666" spans="1:16" x14ac:dyDescent="0.25">
      <c r="A666" s="178" t="s">
        <v>618</v>
      </c>
      <c r="B666" s="178"/>
      <c r="C666" s="178"/>
      <c r="D666" s="178"/>
      <c r="E666" s="171" t="s">
        <v>383</v>
      </c>
      <c r="F666" s="172" t="s">
        <v>465</v>
      </c>
      <c r="G666" s="397">
        <v>174.3</v>
      </c>
      <c r="H666" s="515" t="s">
        <v>243</v>
      </c>
      <c r="I666" s="516"/>
      <c r="J666" s="175"/>
      <c r="K666" s="288">
        <v>1</v>
      </c>
      <c r="L666" s="177"/>
      <c r="M666" s="176">
        <f>K666*L666</f>
        <v>0</v>
      </c>
      <c r="O666" s="265"/>
      <c r="P666" s="223"/>
    </row>
    <row r="667" spans="1:16" x14ac:dyDescent="0.25">
      <c r="A667" s="178"/>
      <c r="B667" s="178"/>
      <c r="C667" s="178"/>
      <c r="D667" s="178"/>
      <c r="E667" s="74" t="s">
        <v>384</v>
      </c>
      <c r="F667" s="22"/>
      <c r="G667" s="318"/>
      <c r="H667" s="34"/>
      <c r="I667" s="319"/>
      <c r="J667" s="34"/>
      <c r="K667" s="320"/>
      <c r="L667" s="139"/>
      <c r="M667" s="135"/>
      <c r="O667" s="265"/>
      <c r="P667" s="223"/>
    </row>
    <row r="668" spans="1:16" x14ac:dyDescent="0.25">
      <c r="A668" s="147" t="s">
        <v>781</v>
      </c>
      <c r="B668" s="178"/>
      <c r="C668" s="178"/>
      <c r="D668" s="178"/>
      <c r="E668" s="148"/>
      <c r="F668" s="149"/>
      <c r="G668" s="335"/>
      <c r="H668" s="149"/>
      <c r="I668" s="333"/>
      <c r="J668" s="149"/>
      <c r="K668" s="333"/>
      <c r="L668" s="157"/>
      <c r="M668" s="91"/>
      <c r="O668" s="265"/>
      <c r="P668" s="223"/>
    </row>
    <row r="669" spans="1:16" x14ac:dyDescent="0.25">
      <c r="A669" s="178" t="s">
        <v>385</v>
      </c>
      <c r="B669" s="178"/>
      <c r="C669" s="178"/>
      <c r="D669" s="178"/>
      <c r="E669" s="148"/>
      <c r="F669" s="149"/>
      <c r="G669" s="335"/>
      <c r="H669" s="149"/>
      <c r="I669" s="333"/>
      <c r="J669" s="149"/>
      <c r="K669" s="333"/>
      <c r="L669" s="157"/>
      <c r="M669" s="91"/>
      <c r="O669" s="265"/>
      <c r="P669" s="223"/>
    </row>
    <row r="670" spans="1:16" x14ac:dyDescent="0.25">
      <c r="A670" s="178" t="s">
        <v>386</v>
      </c>
      <c r="B670" s="178"/>
      <c r="C670" s="178"/>
      <c r="D670" s="178"/>
      <c r="E670" s="171" t="s">
        <v>387</v>
      </c>
      <c r="F670" s="172" t="s">
        <v>345</v>
      </c>
      <c r="G670" s="290">
        <v>370</v>
      </c>
      <c r="H670" s="174" t="s">
        <v>372</v>
      </c>
      <c r="I670" s="291">
        <v>370</v>
      </c>
      <c r="J670" s="174" t="s">
        <v>295</v>
      </c>
      <c r="K670" s="308">
        <v>1</v>
      </c>
      <c r="L670" s="177"/>
      <c r="M670" s="176">
        <f>K670*L670</f>
        <v>0</v>
      </c>
      <c r="O670" s="265"/>
      <c r="P670" s="223"/>
    </row>
    <row r="671" spans="1:16" x14ac:dyDescent="0.25">
      <c r="A671" s="178" t="s">
        <v>388</v>
      </c>
      <c r="B671" s="178"/>
      <c r="C671" s="178"/>
      <c r="D671" s="178"/>
      <c r="E671" s="171" t="s">
        <v>387</v>
      </c>
      <c r="F671" s="172" t="s">
        <v>380</v>
      </c>
      <c r="G671" s="290">
        <v>10</v>
      </c>
      <c r="H671" s="174">
        <v>1</v>
      </c>
      <c r="I671" s="291">
        <v>10</v>
      </c>
      <c r="J671" s="174" t="s">
        <v>295</v>
      </c>
      <c r="K671" s="308">
        <v>1</v>
      </c>
      <c r="L671" s="177"/>
      <c r="M671" s="176">
        <f>K671*L671</f>
        <v>0</v>
      </c>
      <c r="O671" s="265"/>
      <c r="P671" s="223"/>
    </row>
    <row r="672" spans="1:16" x14ac:dyDescent="0.25">
      <c r="A672" s="178" t="s">
        <v>389</v>
      </c>
      <c r="B672" s="178"/>
      <c r="C672" s="178"/>
      <c r="D672" s="178"/>
      <c r="E672" s="171"/>
      <c r="F672" s="172" t="s">
        <v>380</v>
      </c>
      <c r="G672" s="290"/>
      <c r="H672" s="174"/>
      <c r="I672" s="291" t="s">
        <v>31</v>
      </c>
      <c r="J672" s="174"/>
      <c r="K672" s="288">
        <v>0</v>
      </c>
      <c r="L672" s="145" t="s">
        <v>613</v>
      </c>
      <c r="M672" s="176" t="s">
        <v>614</v>
      </c>
      <c r="O672" s="265"/>
      <c r="P672" s="223"/>
    </row>
    <row r="673" spans="1:16" x14ac:dyDescent="0.25">
      <c r="A673" s="178" t="s">
        <v>390</v>
      </c>
      <c r="B673" s="178"/>
      <c r="C673" s="178"/>
      <c r="D673" s="178"/>
      <c r="E673" s="171"/>
      <c r="F673" s="172" t="s">
        <v>380</v>
      </c>
      <c r="G673" s="290"/>
      <c r="H673" s="174"/>
      <c r="I673" s="291" t="s">
        <v>31</v>
      </c>
      <c r="J673" s="174"/>
      <c r="K673" s="288">
        <v>0</v>
      </c>
      <c r="L673" s="145" t="s">
        <v>613</v>
      </c>
      <c r="M673" s="176" t="s">
        <v>614</v>
      </c>
      <c r="O673" s="265"/>
      <c r="P673" s="223"/>
    </row>
    <row r="674" spans="1:16" x14ac:dyDescent="0.25">
      <c r="A674" s="178"/>
      <c r="B674" s="178"/>
      <c r="C674" s="178"/>
      <c r="D674" s="178"/>
      <c r="E674" s="50" t="s">
        <v>391</v>
      </c>
      <c r="F674" s="22"/>
      <c r="G674" s="292"/>
      <c r="H674" s="23"/>
      <c r="I674" s="150"/>
      <c r="J674" s="23"/>
      <c r="K674" s="131"/>
      <c r="L674" s="156"/>
      <c r="M674" s="155"/>
      <c r="O674" s="265"/>
      <c r="P674" s="223"/>
    </row>
    <row r="675" spans="1:16" x14ac:dyDescent="0.25">
      <c r="A675" s="178"/>
      <c r="B675" s="178"/>
      <c r="C675" s="178"/>
      <c r="D675" s="178"/>
      <c r="E675" s="50" t="s">
        <v>392</v>
      </c>
      <c r="F675" s="22"/>
      <c r="G675" s="292"/>
      <c r="H675" s="23"/>
      <c r="I675" s="150"/>
      <c r="J675" s="23"/>
      <c r="K675" s="131"/>
      <c r="L675" s="156"/>
      <c r="M675" s="155"/>
      <c r="O675" s="265"/>
      <c r="P675" s="223"/>
    </row>
    <row r="676" spans="1:16" x14ac:dyDescent="0.25">
      <c r="A676" s="178"/>
      <c r="B676" s="178"/>
      <c r="C676" s="178"/>
      <c r="D676" s="178"/>
      <c r="E676" s="50" t="s">
        <v>393</v>
      </c>
      <c r="F676" s="22"/>
      <c r="G676" s="292"/>
      <c r="H676" s="23"/>
      <c r="I676" s="150"/>
      <c r="J676" s="23"/>
      <c r="K676" s="131"/>
      <c r="L676" s="156"/>
      <c r="M676" s="155"/>
      <c r="O676" s="265"/>
      <c r="P676" s="223"/>
    </row>
    <row r="677" spans="1:16" x14ac:dyDescent="0.25">
      <c r="A677" s="178"/>
      <c r="B677" s="178"/>
      <c r="C677" s="178"/>
      <c r="D677" s="178"/>
      <c r="E677" s="50" t="s">
        <v>394</v>
      </c>
      <c r="F677" s="22"/>
      <c r="G677" s="292"/>
      <c r="H677" s="38"/>
      <c r="I677" s="372"/>
      <c r="J677" s="23"/>
      <c r="K677" s="131"/>
      <c r="L677" s="156"/>
      <c r="M677" s="155"/>
      <c r="O677" s="265"/>
      <c r="P677" s="223"/>
    </row>
    <row r="678" spans="1:16" x14ac:dyDescent="0.25">
      <c r="A678" s="178"/>
      <c r="B678" s="178"/>
      <c r="C678" s="178"/>
      <c r="D678" s="178"/>
      <c r="E678" s="50" t="s">
        <v>395</v>
      </c>
      <c r="F678" s="22"/>
      <c r="G678" s="292"/>
      <c r="H678" s="38"/>
      <c r="I678" s="372"/>
      <c r="J678" s="23"/>
      <c r="K678" s="131"/>
      <c r="L678" s="156"/>
      <c r="M678" s="155"/>
      <c r="O678" s="265"/>
      <c r="P678" s="223"/>
    </row>
    <row r="679" spans="1:16" x14ac:dyDescent="0.25">
      <c r="A679" s="178"/>
      <c r="B679" s="178"/>
      <c r="C679" s="178"/>
      <c r="D679" s="178"/>
      <c r="E679" s="148"/>
      <c r="F679" s="151"/>
      <c r="G679" s="292"/>
      <c r="H679" s="38"/>
      <c r="I679" s="372"/>
      <c r="J679" s="23"/>
      <c r="K679" s="131"/>
      <c r="L679" s="156"/>
      <c r="M679" s="155"/>
      <c r="O679" s="265"/>
      <c r="P679" s="223"/>
    </row>
    <row r="680" spans="1:16" x14ac:dyDescent="0.25">
      <c r="A680" s="147" t="s">
        <v>782</v>
      </c>
      <c r="B680" s="178"/>
      <c r="C680" s="178"/>
      <c r="D680" s="178"/>
      <c r="E680" s="148"/>
      <c r="F680" s="151"/>
      <c r="G680" s="292"/>
      <c r="H680" s="23"/>
      <c r="I680" s="150"/>
      <c r="J680" s="23"/>
      <c r="K680" s="131"/>
      <c r="L680" s="156"/>
      <c r="M680" s="155"/>
      <c r="O680" s="265"/>
      <c r="P680" s="223"/>
    </row>
    <row r="681" spans="1:16" x14ac:dyDescent="0.25">
      <c r="A681" s="178" t="s">
        <v>803</v>
      </c>
      <c r="B681" s="178"/>
      <c r="C681" s="178"/>
      <c r="D681" s="178"/>
      <c r="E681" s="171"/>
      <c r="F681" s="172" t="s">
        <v>465</v>
      </c>
      <c r="G681" s="290">
        <v>270</v>
      </c>
      <c r="H681" s="515" t="s">
        <v>243</v>
      </c>
      <c r="I681" s="516"/>
      <c r="J681" s="174"/>
      <c r="K681" s="288">
        <v>1</v>
      </c>
      <c r="L681" s="177"/>
      <c r="M681" s="176">
        <f>K681*L681</f>
        <v>0</v>
      </c>
      <c r="O681" s="265"/>
      <c r="P681" s="223"/>
    </row>
    <row r="682" spans="1:16" x14ac:dyDescent="0.25">
      <c r="A682" s="178" t="s">
        <v>396</v>
      </c>
      <c r="B682" s="178"/>
      <c r="C682" s="178"/>
      <c r="D682" s="178"/>
      <c r="E682" s="171"/>
      <c r="F682" s="172" t="s">
        <v>35</v>
      </c>
      <c r="G682" s="290">
        <v>10</v>
      </c>
      <c r="H682" s="515" t="s">
        <v>243</v>
      </c>
      <c r="I682" s="516"/>
      <c r="J682" s="174"/>
      <c r="K682" s="288">
        <v>0</v>
      </c>
      <c r="L682" s="145" t="s">
        <v>613</v>
      </c>
      <c r="M682" s="176" t="s">
        <v>614</v>
      </c>
      <c r="O682" s="265"/>
      <c r="P682" s="223"/>
    </row>
    <row r="683" spans="1:16" x14ac:dyDescent="0.25">
      <c r="A683" s="178" t="s">
        <v>397</v>
      </c>
      <c r="B683" s="178"/>
      <c r="C683" s="178"/>
      <c r="D683" s="178"/>
      <c r="E683" s="171"/>
      <c r="F683" s="172" t="s">
        <v>398</v>
      </c>
      <c r="G683" s="290">
        <v>370</v>
      </c>
      <c r="H683" s="515" t="s">
        <v>243</v>
      </c>
      <c r="I683" s="517"/>
      <c r="J683" s="455"/>
      <c r="K683" s="454">
        <v>1</v>
      </c>
      <c r="L683" s="360"/>
      <c r="M683" s="303">
        <f>K683*L683</f>
        <v>0</v>
      </c>
      <c r="O683" s="265"/>
      <c r="P683" s="223"/>
    </row>
    <row r="684" spans="1:16" x14ac:dyDescent="0.25">
      <c r="A684" s="178"/>
      <c r="B684" s="178"/>
      <c r="C684" s="178"/>
      <c r="D684" s="178"/>
      <c r="E684" s="148"/>
      <c r="F684" s="151"/>
      <c r="G684" s="292"/>
      <c r="H684" s="38"/>
      <c r="I684" s="319"/>
      <c r="J684" s="34"/>
      <c r="K684" s="320"/>
      <c r="L684" s="139"/>
      <c r="M684" s="135"/>
      <c r="O684" s="265"/>
    </row>
    <row r="685" spans="1:16" ht="15.75" thickBot="1" x14ac:dyDescent="0.3">
      <c r="A685" s="147"/>
      <c r="B685" s="178"/>
      <c r="C685" s="178"/>
      <c r="D685" s="178"/>
      <c r="E685" s="148"/>
      <c r="F685" s="151"/>
      <c r="G685" s="292"/>
      <c r="H685" s="23"/>
      <c r="I685" s="331"/>
      <c r="J685" s="304"/>
      <c r="K685" s="332" t="s">
        <v>783</v>
      </c>
      <c r="L685" s="512">
        <f>SUM(M665:M684)</f>
        <v>0</v>
      </c>
      <c r="M685" s="512"/>
      <c r="O685" s="265"/>
    </row>
    <row r="686" spans="1:16" x14ac:dyDescent="0.25">
      <c r="A686" s="147"/>
      <c r="B686" s="178"/>
      <c r="C686" s="178"/>
      <c r="D686" s="178"/>
      <c r="E686" s="148"/>
      <c r="F686" s="151"/>
      <c r="G686" s="292"/>
      <c r="H686" s="23"/>
      <c r="I686" s="150"/>
      <c r="J686" s="21"/>
      <c r="K686" s="131"/>
      <c r="L686" s="156"/>
      <c r="M686" s="162"/>
      <c r="O686" s="265"/>
    </row>
    <row r="687" spans="1:16" s="149" customFormat="1" ht="13.35" customHeight="1" x14ac:dyDescent="0.25">
      <c r="A687" s="6"/>
      <c r="B687" s="178"/>
      <c r="C687" s="178"/>
      <c r="D687" s="178"/>
      <c r="E687" s="40"/>
      <c r="F687" s="151"/>
      <c r="G687" s="292"/>
      <c r="H687" s="23"/>
      <c r="I687" s="150"/>
      <c r="J687" s="23"/>
      <c r="K687" s="150"/>
      <c r="L687" s="236"/>
      <c r="M687" s="483"/>
      <c r="N687" s="237"/>
      <c r="O687" s="265"/>
      <c r="P687" s="265"/>
    </row>
    <row r="688" spans="1:16" x14ac:dyDescent="0.25">
      <c r="A688" s="147" t="s">
        <v>556</v>
      </c>
      <c r="B688" s="178"/>
      <c r="C688" s="178"/>
      <c r="D688" s="178"/>
      <c r="E688" s="148"/>
      <c r="F688" s="22"/>
      <c r="G688" s="285"/>
      <c r="H688" s="24"/>
      <c r="I688" s="165"/>
      <c r="J688" s="24"/>
      <c r="K688" s="131"/>
      <c r="L688" s="130"/>
      <c r="M688" s="155"/>
      <c r="O688" s="265"/>
    </row>
    <row r="689" spans="1:254" x14ac:dyDescent="0.25">
      <c r="A689" s="147" t="s">
        <v>557</v>
      </c>
      <c r="B689" s="178"/>
      <c r="C689" s="178"/>
      <c r="D689" s="178"/>
      <c r="E689" s="148"/>
      <c r="F689" s="22"/>
      <c r="G689" s="285"/>
      <c r="H689" s="24"/>
      <c r="I689" s="165"/>
      <c r="J689" s="24"/>
      <c r="K689" s="278"/>
      <c r="L689" s="130"/>
      <c r="M689" s="133"/>
      <c r="O689" s="265"/>
    </row>
    <row r="690" spans="1:254" x14ac:dyDescent="0.25">
      <c r="A690" s="147"/>
      <c r="B690" s="178"/>
      <c r="C690" s="178"/>
      <c r="D690" s="178"/>
      <c r="E690" s="148"/>
      <c r="F690" s="22"/>
      <c r="G690" s="285"/>
      <c r="H690" s="24"/>
      <c r="I690" s="165"/>
      <c r="J690" s="24"/>
      <c r="K690" s="278"/>
      <c r="L690" s="130"/>
      <c r="M690" s="133"/>
      <c r="O690" s="265"/>
    </row>
    <row r="691" spans="1:254" x14ac:dyDescent="0.25">
      <c r="A691" s="147" t="s">
        <v>804</v>
      </c>
      <c r="B691" s="178"/>
      <c r="C691" s="178"/>
      <c r="D691" s="178"/>
      <c r="E691" s="148"/>
      <c r="F691" s="22"/>
      <c r="G691" s="285"/>
      <c r="H691" s="24"/>
      <c r="I691" s="165"/>
      <c r="J691" s="24"/>
      <c r="K691" s="278"/>
      <c r="L691" s="130"/>
      <c r="M691" s="133"/>
      <c r="O691" s="265"/>
    </row>
    <row r="692" spans="1:254" x14ac:dyDescent="0.25">
      <c r="A692" s="178" t="s">
        <v>399</v>
      </c>
      <c r="B692" s="178"/>
      <c r="C692" s="178"/>
      <c r="D692" s="178"/>
      <c r="E692" s="171" t="s">
        <v>400</v>
      </c>
      <c r="F692" s="173" t="s">
        <v>35</v>
      </c>
      <c r="G692" s="290">
        <v>3</v>
      </c>
      <c r="H692" s="513" t="s">
        <v>243</v>
      </c>
      <c r="I692" s="514"/>
      <c r="J692" s="174" t="s">
        <v>351</v>
      </c>
      <c r="K692" s="288">
        <v>3</v>
      </c>
      <c r="L692" s="177"/>
      <c r="M692" s="176">
        <f>K692*L692</f>
        <v>0</v>
      </c>
      <c r="O692" s="265"/>
    </row>
    <row r="693" spans="1:254" x14ac:dyDescent="0.25">
      <c r="A693" s="178" t="s">
        <v>401</v>
      </c>
      <c r="B693" s="178"/>
      <c r="C693" s="178"/>
      <c r="D693" s="178"/>
      <c r="E693" s="171"/>
      <c r="F693" s="173" t="s">
        <v>35</v>
      </c>
      <c r="G693" s="290">
        <v>3</v>
      </c>
      <c r="H693" s="513" t="s">
        <v>243</v>
      </c>
      <c r="I693" s="514"/>
      <c r="J693" s="174" t="s">
        <v>806</v>
      </c>
      <c r="K693" s="288">
        <v>2</v>
      </c>
      <c r="L693" s="177"/>
      <c r="M693" s="176">
        <f t="shared" ref="M693:M696" si="11">K693*L693</f>
        <v>0</v>
      </c>
      <c r="O693" s="265"/>
    </row>
    <row r="694" spans="1:254" s="225" customFormat="1" x14ac:dyDescent="0.25">
      <c r="A694" s="178" t="s">
        <v>402</v>
      </c>
      <c r="B694" s="178"/>
      <c r="C694" s="178"/>
      <c r="D694" s="178"/>
      <c r="E694" s="171"/>
      <c r="F694" s="173" t="s">
        <v>35</v>
      </c>
      <c r="G694" s="290">
        <v>3</v>
      </c>
      <c r="H694" s="513" t="s">
        <v>243</v>
      </c>
      <c r="I694" s="514"/>
      <c r="J694" s="174" t="s">
        <v>351</v>
      </c>
      <c r="K694" s="288">
        <v>3</v>
      </c>
      <c r="L694" s="177"/>
      <c r="M694" s="176">
        <f t="shared" si="11"/>
        <v>0</v>
      </c>
      <c r="N694" s="223"/>
      <c r="O694" s="265"/>
      <c r="P694" s="265"/>
      <c r="Q694" s="223"/>
      <c r="R694" s="223"/>
      <c r="S694" s="223"/>
      <c r="T694" s="223"/>
      <c r="U694" s="223"/>
      <c r="V694" s="223"/>
      <c r="W694" s="223"/>
      <c r="X694" s="223"/>
      <c r="Y694" s="223"/>
      <c r="Z694" s="223"/>
      <c r="AA694" s="223"/>
      <c r="AB694" s="223"/>
      <c r="AC694" s="223"/>
      <c r="AD694" s="223"/>
      <c r="AE694" s="223"/>
      <c r="AF694" s="223"/>
      <c r="AG694" s="223"/>
      <c r="AH694" s="223"/>
      <c r="AI694" s="223"/>
      <c r="AJ694" s="223"/>
      <c r="AK694" s="223"/>
      <c r="AL694" s="223"/>
      <c r="AM694" s="223"/>
      <c r="AN694" s="223"/>
      <c r="AO694" s="223"/>
      <c r="AP694" s="223"/>
      <c r="AQ694" s="223"/>
      <c r="AR694" s="223"/>
      <c r="AS694" s="223"/>
      <c r="AT694" s="223"/>
      <c r="AU694" s="223"/>
      <c r="AV694" s="223"/>
      <c r="AW694" s="223"/>
      <c r="AX694" s="223"/>
      <c r="AY694" s="223"/>
      <c r="AZ694" s="223"/>
      <c r="BA694" s="223"/>
      <c r="BB694" s="223"/>
      <c r="BC694" s="223"/>
      <c r="BD694" s="223"/>
      <c r="BE694" s="223"/>
      <c r="BF694" s="223"/>
      <c r="BG694" s="223"/>
      <c r="BH694" s="223"/>
      <c r="BI694" s="223"/>
      <c r="BJ694" s="223"/>
      <c r="BK694" s="223"/>
      <c r="BL694" s="223"/>
      <c r="BM694" s="223"/>
      <c r="BN694" s="223"/>
      <c r="BO694" s="223"/>
      <c r="BP694" s="223"/>
      <c r="BQ694" s="223"/>
      <c r="BR694" s="223"/>
      <c r="BS694" s="223"/>
      <c r="BT694" s="223"/>
      <c r="BU694" s="223"/>
      <c r="BV694" s="223"/>
      <c r="BW694" s="223"/>
      <c r="BX694" s="223"/>
      <c r="BY694" s="223"/>
      <c r="BZ694" s="223"/>
      <c r="CA694" s="223"/>
      <c r="CB694" s="223"/>
      <c r="CC694" s="223"/>
      <c r="CD694" s="223"/>
      <c r="CE694" s="223"/>
      <c r="CF694" s="223"/>
      <c r="CG694" s="223"/>
      <c r="CH694" s="223"/>
      <c r="CI694" s="223"/>
      <c r="CJ694" s="223"/>
      <c r="CK694" s="223"/>
      <c r="CL694" s="223"/>
      <c r="CM694" s="223"/>
      <c r="CN694" s="223"/>
      <c r="CO694" s="223"/>
      <c r="CP694" s="223"/>
      <c r="CQ694" s="223"/>
      <c r="CR694" s="223"/>
      <c r="CS694" s="223"/>
      <c r="CT694" s="223"/>
      <c r="CU694" s="223"/>
      <c r="CV694" s="223"/>
      <c r="CW694" s="223"/>
      <c r="CX694" s="223"/>
      <c r="CY694" s="223"/>
      <c r="CZ694" s="223"/>
      <c r="DA694" s="223"/>
      <c r="DB694" s="223"/>
      <c r="DC694" s="223"/>
      <c r="DD694" s="223"/>
      <c r="DE694" s="223"/>
      <c r="DF694" s="223"/>
      <c r="DG694" s="223"/>
      <c r="DH694" s="223"/>
      <c r="DI694" s="223"/>
      <c r="DJ694" s="223"/>
      <c r="DK694" s="223"/>
      <c r="DL694" s="223"/>
      <c r="DM694" s="223"/>
      <c r="DN694" s="223"/>
      <c r="DO694" s="223"/>
      <c r="DP694" s="223"/>
      <c r="DQ694" s="223"/>
      <c r="DR694" s="223"/>
      <c r="DS694" s="223"/>
      <c r="DT694" s="223"/>
      <c r="DU694" s="223"/>
      <c r="DV694" s="223"/>
      <c r="DW694" s="223"/>
      <c r="DX694" s="223"/>
      <c r="DY694" s="223"/>
      <c r="DZ694" s="223"/>
      <c r="EA694" s="223"/>
      <c r="EB694" s="223"/>
      <c r="EC694" s="223"/>
      <c r="ED694" s="223"/>
      <c r="EE694" s="223"/>
      <c r="EF694" s="223"/>
      <c r="EG694" s="223"/>
      <c r="EH694" s="223"/>
      <c r="EI694" s="223"/>
      <c r="EJ694" s="223"/>
      <c r="EK694" s="223"/>
      <c r="EL694" s="223"/>
      <c r="EM694" s="223"/>
      <c r="EN694" s="223"/>
      <c r="EO694" s="223"/>
      <c r="EP694" s="223"/>
      <c r="EQ694" s="223"/>
      <c r="ER694" s="223"/>
      <c r="ES694" s="223"/>
      <c r="ET694" s="223"/>
      <c r="EU694" s="223"/>
      <c r="EV694" s="223"/>
      <c r="EW694" s="223"/>
      <c r="EX694" s="223"/>
      <c r="EY694" s="223"/>
      <c r="EZ694" s="223"/>
      <c r="FA694" s="223"/>
      <c r="FB694" s="223"/>
      <c r="FC694" s="223"/>
      <c r="FD694" s="223"/>
      <c r="FE694" s="223"/>
      <c r="FF694" s="223"/>
      <c r="FG694" s="223"/>
      <c r="FH694" s="223"/>
      <c r="FI694" s="223"/>
      <c r="FJ694" s="223"/>
      <c r="FK694" s="223"/>
      <c r="FL694" s="223"/>
      <c r="FM694" s="223"/>
      <c r="FN694" s="223"/>
      <c r="FO694" s="223"/>
      <c r="FP694" s="223"/>
      <c r="FQ694" s="223"/>
      <c r="FR694" s="223"/>
      <c r="FS694" s="223"/>
      <c r="FT694" s="223"/>
      <c r="FU694" s="223"/>
      <c r="FV694" s="223"/>
      <c r="FW694" s="223"/>
      <c r="FX694" s="223"/>
      <c r="FY694" s="223"/>
      <c r="FZ694" s="223"/>
      <c r="GA694" s="223"/>
      <c r="GB694" s="223"/>
      <c r="GC694" s="223"/>
      <c r="GD694" s="223"/>
      <c r="GE694" s="223"/>
      <c r="GF694" s="223"/>
      <c r="GG694" s="223"/>
      <c r="GH694" s="223"/>
      <c r="GI694" s="223"/>
      <c r="GJ694" s="223"/>
      <c r="GK694" s="223"/>
      <c r="GL694" s="223"/>
      <c r="GM694" s="223"/>
      <c r="GN694" s="223"/>
      <c r="GO694" s="223"/>
      <c r="GP694" s="223"/>
      <c r="GQ694" s="223"/>
      <c r="GR694" s="223"/>
      <c r="GS694" s="223"/>
      <c r="GT694" s="223"/>
      <c r="GU694" s="223"/>
      <c r="GV694" s="223"/>
      <c r="GW694" s="223"/>
      <c r="GX694" s="223"/>
      <c r="GY694" s="223"/>
      <c r="GZ694" s="223"/>
      <c r="HA694" s="223"/>
      <c r="HB694" s="223"/>
      <c r="HC694" s="223"/>
      <c r="HD694" s="223"/>
      <c r="HE694" s="223"/>
      <c r="HF694" s="223"/>
      <c r="HG694" s="223"/>
      <c r="HH694" s="223"/>
      <c r="HI694" s="223"/>
      <c r="HJ694" s="223"/>
      <c r="HK694" s="223"/>
      <c r="HL694" s="223"/>
      <c r="HM694" s="223"/>
      <c r="HN694" s="223"/>
      <c r="HO694" s="223"/>
      <c r="HP694" s="223"/>
      <c r="HQ694" s="223"/>
      <c r="HR694" s="223"/>
      <c r="HS694" s="223"/>
      <c r="HT694" s="223"/>
      <c r="HU694" s="223"/>
      <c r="HV694" s="223"/>
      <c r="HW694" s="223"/>
      <c r="HX694" s="223"/>
      <c r="HY694" s="223"/>
      <c r="HZ694" s="223"/>
      <c r="IA694" s="223"/>
      <c r="IB694" s="223"/>
      <c r="IC694" s="223"/>
      <c r="ID694" s="223"/>
      <c r="IE694" s="223"/>
      <c r="IF694" s="223"/>
      <c r="IG694" s="223"/>
      <c r="IH694" s="223"/>
      <c r="II694" s="223"/>
      <c r="IJ694" s="223"/>
      <c r="IK694" s="223"/>
      <c r="IL694" s="223"/>
      <c r="IM694" s="223"/>
      <c r="IN694" s="223"/>
      <c r="IO694" s="223"/>
      <c r="IP694" s="223"/>
      <c r="IQ694" s="223"/>
      <c r="IR694" s="223"/>
      <c r="IS694" s="223"/>
      <c r="IT694" s="223"/>
    </row>
    <row r="695" spans="1:254" s="225" customFormat="1" x14ac:dyDescent="0.25">
      <c r="A695" s="178" t="s">
        <v>403</v>
      </c>
      <c r="B695" s="178"/>
      <c r="C695" s="178"/>
      <c r="D695" s="178"/>
      <c r="E695" s="171"/>
      <c r="F695" s="173" t="s">
        <v>35</v>
      </c>
      <c r="G695" s="290">
        <v>3</v>
      </c>
      <c r="H695" s="513" t="s">
        <v>243</v>
      </c>
      <c r="I695" s="514"/>
      <c r="J695" s="174" t="s">
        <v>351</v>
      </c>
      <c r="K695" s="288">
        <v>3</v>
      </c>
      <c r="L695" s="177"/>
      <c r="M695" s="176">
        <f t="shared" si="11"/>
        <v>0</v>
      </c>
      <c r="N695" s="223"/>
      <c r="O695" s="265"/>
      <c r="P695" s="265"/>
      <c r="Q695" s="223"/>
      <c r="R695" s="223"/>
      <c r="S695" s="223"/>
      <c r="T695" s="223"/>
      <c r="U695" s="223"/>
      <c r="V695" s="223"/>
      <c r="W695" s="223"/>
      <c r="X695" s="223"/>
      <c r="Y695" s="223"/>
      <c r="Z695" s="223"/>
      <c r="AA695" s="223"/>
      <c r="AB695" s="223"/>
      <c r="AC695" s="223"/>
      <c r="AD695" s="223"/>
      <c r="AE695" s="223"/>
      <c r="AF695" s="223"/>
      <c r="AG695" s="223"/>
      <c r="AH695" s="223"/>
      <c r="AI695" s="223"/>
      <c r="AJ695" s="223"/>
      <c r="AK695" s="223"/>
      <c r="AL695" s="223"/>
      <c r="AM695" s="223"/>
      <c r="AN695" s="223"/>
      <c r="AO695" s="223"/>
      <c r="AP695" s="223"/>
      <c r="AQ695" s="223"/>
      <c r="AR695" s="223"/>
      <c r="AS695" s="223"/>
      <c r="AT695" s="223"/>
      <c r="AU695" s="223"/>
      <c r="AV695" s="223"/>
      <c r="AW695" s="223"/>
      <c r="AX695" s="223"/>
      <c r="AY695" s="223"/>
      <c r="AZ695" s="223"/>
      <c r="BA695" s="223"/>
      <c r="BB695" s="223"/>
      <c r="BC695" s="223"/>
      <c r="BD695" s="223"/>
      <c r="BE695" s="223"/>
      <c r="BF695" s="223"/>
      <c r="BG695" s="223"/>
      <c r="BH695" s="223"/>
      <c r="BI695" s="223"/>
      <c r="BJ695" s="223"/>
      <c r="BK695" s="223"/>
      <c r="BL695" s="223"/>
      <c r="BM695" s="223"/>
      <c r="BN695" s="223"/>
      <c r="BO695" s="223"/>
      <c r="BP695" s="223"/>
      <c r="BQ695" s="223"/>
      <c r="BR695" s="223"/>
      <c r="BS695" s="223"/>
      <c r="BT695" s="223"/>
      <c r="BU695" s="223"/>
      <c r="BV695" s="223"/>
      <c r="BW695" s="223"/>
      <c r="BX695" s="223"/>
      <c r="BY695" s="223"/>
      <c r="BZ695" s="223"/>
      <c r="CA695" s="223"/>
      <c r="CB695" s="223"/>
      <c r="CC695" s="223"/>
      <c r="CD695" s="223"/>
      <c r="CE695" s="223"/>
      <c r="CF695" s="223"/>
      <c r="CG695" s="223"/>
      <c r="CH695" s="223"/>
      <c r="CI695" s="223"/>
      <c r="CJ695" s="223"/>
      <c r="CK695" s="223"/>
      <c r="CL695" s="223"/>
      <c r="CM695" s="223"/>
      <c r="CN695" s="223"/>
      <c r="CO695" s="223"/>
      <c r="CP695" s="223"/>
      <c r="CQ695" s="223"/>
      <c r="CR695" s="223"/>
      <c r="CS695" s="223"/>
      <c r="CT695" s="223"/>
      <c r="CU695" s="223"/>
      <c r="CV695" s="223"/>
      <c r="CW695" s="223"/>
      <c r="CX695" s="223"/>
      <c r="CY695" s="223"/>
      <c r="CZ695" s="223"/>
      <c r="DA695" s="223"/>
      <c r="DB695" s="223"/>
      <c r="DC695" s="223"/>
      <c r="DD695" s="223"/>
      <c r="DE695" s="223"/>
      <c r="DF695" s="223"/>
      <c r="DG695" s="223"/>
      <c r="DH695" s="223"/>
      <c r="DI695" s="223"/>
      <c r="DJ695" s="223"/>
      <c r="DK695" s="223"/>
      <c r="DL695" s="223"/>
      <c r="DM695" s="223"/>
      <c r="DN695" s="223"/>
      <c r="DO695" s="223"/>
      <c r="DP695" s="223"/>
      <c r="DQ695" s="223"/>
      <c r="DR695" s="223"/>
      <c r="DS695" s="223"/>
      <c r="DT695" s="223"/>
      <c r="DU695" s="223"/>
      <c r="DV695" s="223"/>
      <c r="DW695" s="223"/>
      <c r="DX695" s="223"/>
      <c r="DY695" s="223"/>
      <c r="DZ695" s="223"/>
      <c r="EA695" s="223"/>
      <c r="EB695" s="223"/>
      <c r="EC695" s="223"/>
      <c r="ED695" s="223"/>
      <c r="EE695" s="223"/>
      <c r="EF695" s="223"/>
      <c r="EG695" s="223"/>
      <c r="EH695" s="223"/>
      <c r="EI695" s="223"/>
      <c r="EJ695" s="223"/>
      <c r="EK695" s="223"/>
      <c r="EL695" s="223"/>
      <c r="EM695" s="223"/>
      <c r="EN695" s="223"/>
      <c r="EO695" s="223"/>
      <c r="EP695" s="223"/>
      <c r="EQ695" s="223"/>
      <c r="ER695" s="223"/>
      <c r="ES695" s="223"/>
      <c r="ET695" s="223"/>
      <c r="EU695" s="223"/>
      <c r="EV695" s="223"/>
      <c r="EW695" s="223"/>
      <c r="EX695" s="223"/>
      <c r="EY695" s="223"/>
      <c r="EZ695" s="223"/>
      <c r="FA695" s="223"/>
      <c r="FB695" s="223"/>
      <c r="FC695" s="223"/>
      <c r="FD695" s="223"/>
      <c r="FE695" s="223"/>
      <c r="FF695" s="223"/>
      <c r="FG695" s="223"/>
      <c r="FH695" s="223"/>
      <c r="FI695" s="223"/>
      <c r="FJ695" s="223"/>
      <c r="FK695" s="223"/>
      <c r="FL695" s="223"/>
      <c r="FM695" s="223"/>
      <c r="FN695" s="223"/>
      <c r="FO695" s="223"/>
      <c r="FP695" s="223"/>
      <c r="FQ695" s="223"/>
      <c r="FR695" s="223"/>
      <c r="FS695" s="223"/>
      <c r="FT695" s="223"/>
      <c r="FU695" s="223"/>
      <c r="FV695" s="223"/>
      <c r="FW695" s="223"/>
      <c r="FX695" s="223"/>
      <c r="FY695" s="223"/>
      <c r="FZ695" s="223"/>
      <c r="GA695" s="223"/>
      <c r="GB695" s="223"/>
      <c r="GC695" s="223"/>
      <c r="GD695" s="223"/>
      <c r="GE695" s="223"/>
      <c r="GF695" s="223"/>
      <c r="GG695" s="223"/>
      <c r="GH695" s="223"/>
      <c r="GI695" s="223"/>
      <c r="GJ695" s="223"/>
      <c r="GK695" s="223"/>
      <c r="GL695" s="223"/>
      <c r="GM695" s="223"/>
      <c r="GN695" s="223"/>
      <c r="GO695" s="223"/>
      <c r="GP695" s="223"/>
      <c r="GQ695" s="223"/>
      <c r="GR695" s="223"/>
      <c r="GS695" s="223"/>
      <c r="GT695" s="223"/>
      <c r="GU695" s="223"/>
      <c r="GV695" s="223"/>
      <c r="GW695" s="223"/>
      <c r="GX695" s="223"/>
      <c r="GY695" s="223"/>
      <c r="GZ695" s="223"/>
      <c r="HA695" s="223"/>
      <c r="HB695" s="223"/>
      <c r="HC695" s="223"/>
      <c r="HD695" s="223"/>
      <c r="HE695" s="223"/>
      <c r="HF695" s="223"/>
      <c r="HG695" s="223"/>
      <c r="HH695" s="223"/>
      <c r="HI695" s="223"/>
      <c r="HJ695" s="223"/>
      <c r="HK695" s="223"/>
      <c r="HL695" s="223"/>
      <c r="HM695" s="223"/>
      <c r="HN695" s="223"/>
      <c r="HO695" s="223"/>
      <c r="HP695" s="223"/>
      <c r="HQ695" s="223"/>
      <c r="HR695" s="223"/>
      <c r="HS695" s="223"/>
      <c r="HT695" s="223"/>
      <c r="HU695" s="223"/>
      <c r="HV695" s="223"/>
      <c r="HW695" s="223"/>
      <c r="HX695" s="223"/>
      <c r="HY695" s="223"/>
      <c r="HZ695" s="223"/>
      <c r="IA695" s="223"/>
      <c r="IB695" s="223"/>
      <c r="IC695" s="223"/>
      <c r="ID695" s="223"/>
      <c r="IE695" s="223"/>
      <c r="IF695" s="223"/>
      <c r="IG695" s="223"/>
      <c r="IH695" s="223"/>
      <c r="II695" s="223"/>
      <c r="IJ695" s="223"/>
      <c r="IK695" s="223"/>
      <c r="IL695" s="223"/>
      <c r="IM695" s="223"/>
      <c r="IN695" s="223"/>
      <c r="IO695" s="223"/>
      <c r="IP695" s="223"/>
      <c r="IQ695" s="223"/>
      <c r="IR695" s="223"/>
      <c r="IS695" s="223"/>
      <c r="IT695" s="223"/>
    </row>
    <row r="696" spans="1:254" s="225" customFormat="1" x14ac:dyDescent="0.25">
      <c r="A696" s="178" t="s">
        <v>404</v>
      </c>
      <c r="B696" s="178"/>
      <c r="C696" s="178"/>
      <c r="D696" s="178"/>
      <c r="E696" s="171" t="s">
        <v>405</v>
      </c>
      <c r="F696" s="173" t="s">
        <v>35</v>
      </c>
      <c r="G696" s="290">
        <v>3</v>
      </c>
      <c r="H696" s="513" t="s">
        <v>243</v>
      </c>
      <c r="I696" s="514"/>
      <c r="J696" s="174" t="s">
        <v>806</v>
      </c>
      <c r="K696" s="288">
        <v>2</v>
      </c>
      <c r="L696" s="177"/>
      <c r="M696" s="176">
        <f t="shared" si="11"/>
        <v>0</v>
      </c>
      <c r="N696" s="223"/>
      <c r="O696" s="265"/>
      <c r="P696" s="265"/>
      <c r="Q696" s="223"/>
      <c r="R696" s="223"/>
      <c r="S696" s="223"/>
      <c r="T696" s="223"/>
      <c r="U696" s="223"/>
      <c r="V696" s="223"/>
      <c r="W696" s="223"/>
      <c r="X696" s="223"/>
      <c r="Y696" s="223"/>
      <c r="Z696" s="223"/>
      <c r="AA696" s="223"/>
      <c r="AB696" s="223"/>
      <c r="AC696" s="223"/>
      <c r="AD696" s="223"/>
      <c r="AE696" s="223"/>
      <c r="AF696" s="223"/>
      <c r="AG696" s="223"/>
      <c r="AH696" s="223"/>
      <c r="AI696" s="223"/>
      <c r="AJ696" s="223"/>
      <c r="AK696" s="223"/>
      <c r="AL696" s="223"/>
      <c r="AM696" s="223"/>
      <c r="AN696" s="223"/>
      <c r="AO696" s="223"/>
      <c r="AP696" s="223"/>
      <c r="AQ696" s="223"/>
      <c r="AR696" s="223"/>
      <c r="AS696" s="223"/>
      <c r="AT696" s="223"/>
      <c r="AU696" s="223"/>
      <c r="AV696" s="223"/>
      <c r="AW696" s="223"/>
      <c r="AX696" s="223"/>
      <c r="AY696" s="223"/>
      <c r="AZ696" s="223"/>
      <c r="BA696" s="223"/>
      <c r="BB696" s="223"/>
      <c r="BC696" s="223"/>
      <c r="BD696" s="223"/>
      <c r="BE696" s="223"/>
      <c r="BF696" s="223"/>
      <c r="BG696" s="223"/>
      <c r="BH696" s="223"/>
      <c r="BI696" s="223"/>
      <c r="BJ696" s="223"/>
      <c r="BK696" s="223"/>
      <c r="BL696" s="223"/>
      <c r="BM696" s="223"/>
      <c r="BN696" s="223"/>
      <c r="BO696" s="223"/>
      <c r="BP696" s="223"/>
      <c r="BQ696" s="223"/>
      <c r="BR696" s="223"/>
      <c r="BS696" s="223"/>
      <c r="BT696" s="223"/>
      <c r="BU696" s="223"/>
      <c r="BV696" s="223"/>
      <c r="BW696" s="223"/>
      <c r="BX696" s="223"/>
      <c r="BY696" s="223"/>
      <c r="BZ696" s="223"/>
      <c r="CA696" s="223"/>
      <c r="CB696" s="223"/>
      <c r="CC696" s="223"/>
      <c r="CD696" s="223"/>
      <c r="CE696" s="223"/>
      <c r="CF696" s="223"/>
      <c r="CG696" s="223"/>
      <c r="CH696" s="223"/>
      <c r="CI696" s="223"/>
      <c r="CJ696" s="223"/>
      <c r="CK696" s="223"/>
      <c r="CL696" s="223"/>
      <c r="CM696" s="223"/>
      <c r="CN696" s="223"/>
      <c r="CO696" s="223"/>
      <c r="CP696" s="223"/>
      <c r="CQ696" s="223"/>
      <c r="CR696" s="223"/>
      <c r="CS696" s="223"/>
      <c r="CT696" s="223"/>
      <c r="CU696" s="223"/>
      <c r="CV696" s="223"/>
      <c r="CW696" s="223"/>
      <c r="CX696" s="223"/>
      <c r="CY696" s="223"/>
      <c r="CZ696" s="223"/>
      <c r="DA696" s="223"/>
      <c r="DB696" s="223"/>
      <c r="DC696" s="223"/>
      <c r="DD696" s="223"/>
      <c r="DE696" s="223"/>
      <c r="DF696" s="223"/>
      <c r="DG696" s="223"/>
      <c r="DH696" s="223"/>
      <c r="DI696" s="223"/>
      <c r="DJ696" s="223"/>
      <c r="DK696" s="223"/>
      <c r="DL696" s="223"/>
      <c r="DM696" s="223"/>
      <c r="DN696" s="223"/>
      <c r="DO696" s="223"/>
      <c r="DP696" s="223"/>
      <c r="DQ696" s="223"/>
      <c r="DR696" s="223"/>
      <c r="DS696" s="223"/>
      <c r="DT696" s="223"/>
      <c r="DU696" s="223"/>
      <c r="DV696" s="223"/>
      <c r="DW696" s="223"/>
      <c r="DX696" s="223"/>
      <c r="DY696" s="223"/>
      <c r="DZ696" s="223"/>
      <c r="EA696" s="223"/>
      <c r="EB696" s="223"/>
      <c r="EC696" s="223"/>
      <c r="ED696" s="223"/>
      <c r="EE696" s="223"/>
      <c r="EF696" s="223"/>
      <c r="EG696" s="223"/>
      <c r="EH696" s="223"/>
      <c r="EI696" s="223"/>
      <c r="EJ696" s="223"/>
      <c r="EK696" s="223"/>
      <c r="EL696" s="223"/>
      <c r="EM696" s="223"/>
      <c r="EN696" s="223"/>
      <c r="EO696" s="223"/>
      <c r="EP696" s="223"/>
      <c r="EQ696" s="223"/>
      <c r="ER696" s="223"/>
      <c r="ES696" s="223"/>
      <c r="ET696" s="223"/>
      <c r="EU696" s="223"/>
      <c r="EV696" s="223"/>
      <c r="EW696" s="223"/>
      <c r="EX696" s="223"/>
      <c r="EY696" s="223"/>
      <c r="EZ696" s="223"/>
      <c r="FA696" s="223"/>
      <c r="FB696" s="223"/>
      <c r="FC696" s="223"/>
      <c r="FD696" s="223"/>
      <c r="FE696" s="223"/>
      <c r="FF696" s="223"/>
      <c r="FG696" s="223"/>
      <c r="FH696" s="223"/>
      <c r="FI696" s="223"/>
      <c r="FJ696" s="223"/>
      <c r="FK696" s="223"/>
      <c r="FL696" s="223"/>
      <c r="FM696" s="223"/>
      <c r="FN696" s="223"/>
      <c r="FO696" s="223"/>
      <c r="FP696" s="223"/>
      <c r="FQ696" s="223"/>
      <c r="FR696" s="223"/>
      <c r="FS696" s="223"/>
      <c r="FT696" s="223"/>
      <c r="FU696" s="223"/>
      <c r="FV696" s="223"/>
      <c r="FW696" s="223"/>
      <c r="FX696" s="223"/>
      <c r="FY696" s="223"/>
      <c r="FZ696" s="223"/>
      <c r="GA696" s="223"/>
      <c r="GB696" s="223"/>
      <c r="GC696" s="223"/>
      <c r="GD696" s="223"/>
      <c r="GE696" s="223"/>
      <c r="GF696" s="223"/>
      <c r="GG696" s="223"/>
      <c r="GH696" s="223"/>
      <c r="GI696" s="223"/>
      <c r="GJ696" s="223"/>
      <c r="GK696" s="223"/>
      <c r="GL696" s="223"/>
      <c r="GM696" s="223"/>
      <c r="GN696" s="223"/>
      <c r="GO696" s="223"/>
      <c r="GP696" s="223"/>
      <c r="GQ696" s="223"/>
      <c r="GR696" s="223"/>
      <c r="GS696" s="223"/>
      <c r="GT696" s="223"/>
      <c r="GU696" s="223"/>
      <c r="GV696" s="223"/>
      <c r="GW696" s="223"/>
      <c r="GX696" s="223"/>
      <c r="GY696" s="223"/>
      <c r="GZ696" s="223"/>
      <c r="HA696" s="223"/>
      <c r="HB696" s="223"/>
      <c r="HC696" s="223"/>
      <c r="HD696" s="223"/>
      <c r="HE696" s="223"/>
      <c r="HF696" s="223"/>
      <c r="HG696" s="223"/>
      <c r="HH696" s="223"/>
      <c r="HI696" s="223"/>
      <c r="HJ696" s="223"/>
      <c r="HK696" s="223"/>
      <c r="HL696" s="223"/>
      <c r="HM696" s="223"/>
      <c r="HN696" s="223"/>
      <c r="HO696" s="223"/>
      <c r="HP696" s="223"/>
      <c r="HQ696" s="223"/>
      <c r="HR696" s="223"/>
      <c r="HS696" s="223"/>
      <c r="HT696" s="223"/>
      <c r="HU696" s="223"/>
      <c r="HV696" s="223"/>
      <c r="HW696" s="223"/>
      <c r="HX696" s="223"/>
      <c r="HY696" s="223"/>
      <c r="HZ696" s="223"/>
      <c r="IA696" s="223"/>
      <c r="IB696" s="223"/>
      <c r="IC696" s="223"/>
      <c r="ID696" s="223"/>
      <c r="IE696" s="223"/>
      <c r="IF696" s="223"/>
      <c r="IG696" s="223"/>
      <c r="IH696" s="223"/>
      <c r="II696" s="223"/>
      <c r="IJ696" s="223"/>
      <c r="IK696" s="223"/>
      <c r="IL696" s="223"/>
      <c r="IM696" s="223"/>
      <c r="IN696" s="223"/>
      <c r="IO696" s="223"/>
      <c r="IP696" s="223"/>
      <c r="IQ696" s="223"/>
      <c r="IR696" s="223"/>
      <c r="IS696" s="223"/>
      <c r="IT696" s="223"/>
    </row>
    <row r="697" spans="1:254" s="225" customFormat="1" x14ac:dyDescent="0.25">
      <c r="A697" s="178"/>
      <c r="B697" s="178"/>
      <c r="C697" s="178"/>
      <c r="D697" s="178"/>
      <c r="E697" s="40" t="s">
        <v>805</v>
      </c>
      <c r="F697" s="11"/>
      <c r="G697" s="292"/>
      <c r="H697" s="154"/>
      <c r="I697" s="131"/>
      <c r="J697" s="376"/>
      <c r="K697" s="131"/>
      <c r="L697" s="156"/>
      <c r="M697" s="160"/>
      <c r="N697" s="223"/>
      <c r="O697" s="265"/>
      <c r="P697" s="265"/>
      <c r="Q697" s="223"/>
      <c r="R697" s="223"/>
      <c r="S697" s="223"/>
      <c r="T697" s="223"/>
      <c r="U697" s="223"/>
      <c r="V697" s="223"/>
      <c r="W697" s="223"/>
      <c r="X697" s="223"/>
      <c r="Y697" s="223"/>
      <c r="Z697" s="223"/>
      <c r="AA697" s="223"/>
      <c r="AB697" s="223"/>
      <c r="AC697" s="223"/>
      <c r="AD697" s="223"/>
      <c r="AE697" s="223"/>
      <c r="AF697" s="223"/>
      <c r="AG697" s="223"/>
      <c r="AH697" s="223"/>
      <c r="AI697" s="223"/>
      <c r="AJ697" s="223"/>
      <c r="AK697" s="223"/>
      <c r="AL697" s="223"/>
      <c r="AM697" s="223"/>
      <c r="AN697" s="223"/>
      <c r="AO697" s="223"/>
      <c r="AP697" s="223"/>
      <c r="AQ697" s="223"/>
      <c r="AR697" s="223"/>
      <c r="AS697" s="223"/>
      <c r="AT697" s="223"/>
      <c r="AU697" s="223"/>
      <c r="AV697" s="223"/>
      <c r="AW697" s="223"/>
      <c r="AX697" s="223"/>
      <c r="AY697" s="223"/>
      <c r="AZ697" s="223"/>
      <c r="BA697" s="223"/>
      <c r="BB697" s="223"/>
      <c r="BC697" s="223"/>
      <c r="BD697" s="223"/>
      <c r="BE697" s="223"/>
      <c r="BF697" s="223"/>
      <c r="BG697" s="223"/>
      <c r="BH697" s="223"/>
      <c r="BI697" s="223"/>
      <c r="BJ697" s="223"/>
      <c r="BK697" s="223"/>
      <c r="BL697" s="223"/>
      <c r="BM697" s="223"/>
      <c r="BN697" s="223"/>
      <c r="BO697" s="223"/>
      <c r="BP697" s="223"/>
      <c r="BQ697" s="223"/>
      <c r="BR697" s="223"/>
      <c r="BS697" s="223"/>
      <c r="BT697" s="223"/>
      <c r="BU697" s="223"/>
      <c r="BV697" s="223"/>
      <c r="BW697" s="223"/>
      <c r="BX697" s="223"/>
      <c r="BY697" s="223"/>
      <c r="BZ697" s="223"/>
      <c r="CA697" s="223"/>
      <c r="CB697" s="223"/>
      <c r="CC697" s="223"/>
      <c r="CD697" s="223"/>
      <c r="CE697" s="223"/>
      <c r="CF697" s="223"/>
      <c r="CG697" s="223"/>
      <c r="CH697" s="223"/>
      <c r="CI697" s="223"/>
      <c r="CJ697" s="223"/>
      <c r="CK697" s="223"/>
      <c r="CL697" s="223"/>
      <c r="CM697" s="223"/>
      <c r="CN697" s="223"/>
      <c r="CO697" s="223"/>
      <c r="CP697" s="223"/>
      <c r="CQ697" s="223"/>
      <c r="CR697" s="223"/>
      <c r="CS697" s="223"/>
      <c r="CT697" s="223"/>
      <c r="CU697" s="223"/>
      <c r="CV697" s="223"/>
      <c r="CW697" s="223"/>
      <c r="CX697" s="223"/>
      <c r="CY697" s="223"/>
      <c r="CZ697" s="223"/>
      <c r="DA697" s="223"/>
      <c r="DB697" s="223"/>
      <c r="DC697" s="223"/>
      <c r="DD697" s="223"/>
      <c r="DE697" s="223"/>
      <c r="DF697" s="223"/>
      <c r="DG697" s="223"/>
      <c r="DH697" s="223"/>
      <c r="DI697" s="223"/>
      <c r="DJ697" s="223"/>
      <c r="DK697" s="223"/>
      <c r="DL697" s="223"/>
      <c r="DM697" s="223"/>
      <c r="DN697" s="223"/>
      <c r="DO697" s="223"/>
      <c r="DP697" s="223"/>
      <c r="DQ697" s="223"/>
      <c r="DR697" s="223"/>
      <c r="DS697" s="223"/>
      <c r="DT697" s="223"/>
      <c r="DU697" s="223"/>
      <c r="DV697" s="223"/>
      <c r="DW697" s="223"/>
      <c r="DX697" s="223"/>
      <c r="DY697" s="223"/>
      <c r="DZ697" s="223"/>
      <c r="EA697" s="223"/>
      <c r="EB697" s="223"/>
      <c r="EC697" s="223"/>
      <c r="ED697" s="223"/>
      <c r="EE697" s="223"/>
      <c r="EF697" s="223"/>
      <c r="EG697" s="223"/>
      <c r="EH697" s="223"/>
      <c r="EI697" s="223"/>
      <c r="EJ697" s="223"/>
      <c r="EK697" s="223"/>
      <c r="EL697" s="223"/>
      <c r="EM697" s="223"/>
      <c r="EN697" s="223"/>
      <c r="EO697" s="223"/>
      <c r="EP697" s="223"/>
      <c r="EQ697" s="223"/>
      <c r="ER697" s="223"/>
      <c r="ES697" s="223"/>
      <c r="ET697" s="223"/>
      <c r="EU697" s="223"/>
      <c r="EV697" s="223"/>
      <c r="EW697" s="223"/>
      <c r="EX697" s="223"/>
      <c r="EY697" s="223"/>
      <c r="EZ697" s="223"/>
      <c r="FA697" s="223"/>
      <c r="FB697" s="223"/>
      <c r="FC697" s="223"/>
      <c r="FD697" s="223"/>
      <c r="FE697" s="223"/>
      <c r="FF697" s="223"/>
      <c r="FG697" s="223"/>
      <c r="FH697" s="223"/>
      <c r="FI697" s="223"/>
      <c r="FJ697" s="223"/>
      <c r="FK697" s="223"/>
      <c r="FL697" s="223"/>
      <c r="FM697" s="223"/>
      <c r="FN697" s="223"/>
      <c r="FO697" s="223"/>
      <c r="FP697" s="223"/>
      <c r="FQ697" s="223"/>
      <c r="FR697" s="223"/>
      <c r="FS697" s="223"/>
      <c r="FT697" s="223"/>
      <c r="FU697" s="223"/>
      <c r="FV697" s="223"/>
      <c r="FW697" s="223"/>
      <c r="FX697" s="223"/>
      <c r="FY697" s="223"/>
      <c r="FZ697" s="223"/>
      <c r="GA697" s="223"/>
      <c r="GB697" s="223"/>
      <c r="GC697" s="223"/>
      <c r="GD697" s="223"/>
      <c r="GE697" s="223"/>
      <c r="GF697" s="223"/>
      <c r="GG697" s="223"/>
      <c r="GH697" s="223"/>
      <c r="GI697" s="223"/>
      <c r="GJ697" s="223"/>
      <c r="GK697" s="223"/>
      <c r="GL697" s="223"/>
      <c r="GM697" s="223"/>
      <c r="GN697" s="223"/>
      <c r="GO697" s="223"/>
      <c r="GP697" s="223"/>
      <c r="GQ697" s="223"/>
      <c r="GR697" s="223"/>
      <c r="GS697" s="223"/>
      <c r="GT697" s="223"/>
      <c r="GU697" s="223"/>
      <c r="GV697" s="223"/>
      <c r="GW697" s="223"/>
      <c r="GX697" s="223"/>
      <c r="GY697" s="223"/>
      <c r="GZ697" s="223"/>
      <c r="HA697" s="223"/>
      <c r="HB697" s="223"/>
      <c r="HC697" s="223"/>
      <c r="HD697" s="223"/>
      <c r="HE697" s="223"/>
      <c r="HF697" s="223"/>
      <c r="HG697" s="223"/>
      <c r="HH697" s="223"/>
      <c r="HI697" s="223"/>
      <c r="HJ697" s="223"/>
      <c r="HK697" s="223"/>
      <c r="HL697" s="223"/>
      <c r="HM697" s="223"/>
      <c r="HN697" s="223"/>
      <c r="HO697" s="223"/>
      <c r="HP697" s="223"/>
      <c r="HQ697" s="223"/>
      <c r="HR697" s="223"/>
      <c r="HS697" s="223"/>
      <c r="HT697" s="223"/>
      <c r="HU697" s="223"/>
      <c r="HV697" s="223"/>
      <c r="HW697" s="223"/>
      <c r="HX697" s="223"/>
      <c r="HY697" s="223"/>
      <c r="HZ697" s="223"/>
      <c r="IA697" s="223"/>
      <c r="IB697" s="223"/>
      <c r="IC697" s="223"/>
      <c r="ID697" s="223"/>
      <c r="IE697" s="223"/>
      <c r="IF697" s="223"/>
      <c r="IG697" s="223"/>
      <c r="IH697" s="223"/>
      <c r="II697" s="223"/>
      <c r="IJ697" s="223"/>
      <c r="IK697" s="223"/>
      <c r="IL697" s="223"/>
      <c r="IM697" s="223"/>
      <c r="IN697" s="223"/>
      <c r="IO697" s="223"/>
      <c r="IP697" s="223"/>
      <c r="IQ697" s="223"/>
      <c r="IR697" s="223"/>
      <c r="IS697" s="223"/>
      <c r="IT697" s="223"/>
    </row>
    <row r="698" spans="1:254" s="225" customFormat="1" x14ac:dyDescent="0.25">
      <c r="A698" s="178"/>
      <c r="B698" s="178"/>
      <c r="C698" s="178"/>
      <c r="D698" s="178"/>
      <c r="E698" s="40"/>
      <c r="F698" s="11"/>
      <c r="G698" s="292"/>
      <c r="H698" s="154"/>
      <c r="I698" s="131"/>
      <c r="J698" s="376"/>
      <c r="K698" s="131"/>
      <c r="L698" s="156"/>
      <c r="M698" s="160"/>
      <c r="N698" s="223"/>
      <c r="O698" s="265"/>
      <c r="P698" s="265"/>
      <c r="Q698" s="223"/>
      <c r="R698" s="223"/>
      <c r="S698" s="223"/>
      <c r="T698" s="223"/>
      <c r="U698" s="223"/>
      <c r="V698" s="223"/>
      <c r="W698" s="223"/>
      <c r="X698" s="223"/>
      <c r="Y698" s="223"/>
      <c r="Z698" s="223"/>
      <c r="AA698" s="223"/>
      <c r="AB698" s="223"/>
      <c r="AC698" s="223"/>
      <c r="AD698" s="223"/>
      <c r="AE698" s="223"/>
      <c r="AF698" s="223"/>
      <c r="AG698" s="223"/>
      <c r="AH698" s="223"/>
      <c r="AI698" s="223"/>
      <c r="AJ698" s="223"/>
      <c r="AK698" s="223"/>
      <c r="AL698" s="223"/>
      <c r="AM698" s="223"/>
      <c r="AN698" s="223"/>
      <c r="AO698" s="223"/>
      <c r="AP698" s="223"/>
      <c r="AQ698" s="223"/>
      <c r="AR698" s="223"/>
      <c r="AS698" s="223"/>
      <c r="AT698" s="223"/>
      <c r="AU698" s="223"/>
      <c r="AV698" s="223"/>
      <c r="AW698" s="223"/>
      <c r="AX698" s="223"/>
      <c r="AY698" s="223"/>
      <c r="AZ698" s="223"/>
      <c r="BA698" s="223"/>
      <c r="BB698" s="223"/>
      <c r="BC698" s="223"/>
      <c r="BD698" s="223"/>
      <c r="BE698" s="223"/>
      <c r="BF698" s="223"/>
      <c r="BG698" s="223"/>
      <c r="BH698" s="223"/>
      <c r="BI698" s="223"/>
      <c r="BJ698" s="223"/>
      <c r="BK698" s="223"/>
      <c r="BL698" s="223"/>
      <c r="BM698" s="223"/>
      <c r="BN698" s="223"/>
      <c r="BO698" s="223"/>
      <c r="BP698" s="223"/>
      <c r="BQ698" s="223"/>
      <c r="BR698" s="223"/>
      <c r="BS698" s="223"/>
      <c r="BT698" s="223"/>
      <c r="BU698" s="223"/>
      <c r="BV698" s="223"/>
      <c r="BW698" s="223"/>
      <c r="BX698" s="223"/>
      <c r="BY698" s="223"/>
      <c r="BZ698" s="223"/>
      <c r="CA698" s="223"/>
      <c r="CB698" s="223"/>
      <c r="CC698" s="223"/>
      <c r="CD698" s="223"/>
      <c r="CE698" s="223"/>
      <c r="CF698" s="223"/>
      <c r="CG698" s="223"/>
      <c r="CH698" s="223"/>
      <c r="CI698" s="223"/>
      <c r="CJ698" s="223"/>
      <c r="CK698" s="223"/>
      <c r="CL698" s="223"/>
      <c r="CM698" s="223"/>
      <c r="CN698" s="223"/>
      <c r="CO698" s="223"/>
      <c r="CP698" s="223"/>
      <c r="CQ698" s="223"/>
      <c r="CR698" s="223"/>
      <c r="CS698" s="223"/>
      <c r="CT698" s="223"/>
      <c r="CU698" s="223"/>
      <c r="CV698" s="223"/>
      <c r="CW698" s="223"/>
      <c r="CX698" s="223"/>
      <c r="CY698" s="223"/>
      <c r="CZ698" s="223"/>
      <c r="DA698" s="223"/>
      <c r="DB698" s="223"/>
      <c r="DC698" s="223"/>
      <c r="DD698" s="223"/>
      <c r="DE698" s="223"/>
      <c r="DF698" s="223"/>
      <c r="DG698" s="223"/>
      <c r="DH698" s="223"/>
      <c r="DI698" s="223"/>
      <c r="DJ698" s="223"/>
      <c r="DK698" s="223"/>
      <c r="DL698" s="223"/>
      <c r="DM698" s="223"/>
      <c r="DN698" s="223"/>
      <c r="DO698" s="223"/>
      <c r="DP698" s="223"/>
      <c r="DQ698" s="223"/>
      <c r="DR698" s="223"/>
      <c r="DS698" s="223"/>
      <c r="DT698" s="223"/>
      <c r="DU698" s="223"/>
      <c r="DV698" s="223"/>
      <c r="DW698" s="223"/>
      <c r="DX698" s="223"/>
      <c r="DY698" s="223"/>
      <c r="DZ698" s="223"/>
      <c r="EA698" s="223"/>
      <c r="EB698" s="223"/>
      <c r="EC698" s="223"/>
      <c r="ED698" s="223"/>
      <c r="EE698" s="223"/>
      <c r="EF698" s="223"/>
      <c r="EG698" s="223"/>
      <c r="EH698" s="223"/>
      <c r="EI698" s="223"/>
      <c r="EJ698" s="223"/>
      <c r="EK698" s="223"/>
      <c r="EL698" s="223"/>
      <c r="EM698" s="223"/>
      <c r="EN698" s="223"/>
      <c r="EO698" s="223"/>
      <c r="EP698" s="223"/>
      <c r="EQ698" s="223"/>
      <c r="ER698" s="223"/>
      <c r="ES698" s="223"/>
      <c r="ET698" s="223"/>
      <c r="EU698" s="223"/>
      <c r="EV698" s="223"/>
      <c r="EW698" s="223"/>
      <c r="EX698" s="223"/>
      <c r="EY698" s="223"/>
      <c r="EZ698" s="223"/>
      <c r="FA698" s="223"/>
      <c r="FB698" s="223"/>
      <c r="FC698" s="223"/>
      <c r="FD698" s="223"/>
      <c r="FE698" s="223"/>
      <c r="FF698" s="223"/>
      <c r="FG698" s="223"/>
      <c r="FH698" s="223"/>
      <c r="FI698" s="223"/>
      <c r="FJ698" s="223"/>
      <c r="FK698" s="223"/>
      <c r="FL698" s="223"/>
      <c r="FM698" s="223"/>
      <c r="FN698" s="223"/>
      <c r="FO698" s="223"/>
      <c r="FP698" s="223"/>
      <c r="FQ698" s="223"/>
      <c r="FR698" s="223"/>
      <c r="FS698" s="223"/>
      <c r="FT698" s="223"/>
      <c r="FU698" s="223"/>
      <c r="FV698" s="223"/>
      <c r="FW698" s="223"/>
      <c r="FX698" s="223"/>
      <c r="FY698" s="223"/>
      <c r="FZ698" s="223"/>
      <c r="GA698" s="223"/>
      <c r="GB698" s="223"/>
      <c r="GC698" s="223"/>
      <c r="GD698" s="223"/>
      <c r="GE698" s="223"/>
      <c r="GF698" s="223"/>
      <c r="GG698" s="223"/>
      <c r="GH698" s="223"/>
      <c r="GI698" s="223"/>
      <c r="GJ698" s="223"/>
      <c r="GK698" s="223"/>
      <c r="GL698" s="223"/>
      <c r="GM698" s="223"/>
      <c r="GN698" s="223"/>
      <c r="GO698" s="223"/>
      <c r="GP698" s="223"/>
      <c r="GQ698" s="223"/>
      <c r="GR698" s="223"/>
      <c r="GS698" s="223"/>
      <c r="GT698" s="223"/>
      <c r="GU698" s="223"/>
      <c r="GV698" s="223"/>
      <c r="GW698" s="223"/>
      <c r="GX698" s="223"/>
      <c r="GY698" s="223"/>
      <c r="GZ698" s="223"/>
      <c r="HA698" s="223"/>
      <c r="HB698" s="223"/>
      <c r="HC698" s="223"/>
      <c r="HD698" s="223"/>
      <c r="HE698" s="223"/>
      <c r="HF698" s="223"/>
      <c r="HG698" s="223"/>
      <c r="HH698" s="223"/>
      <c r="HI698" s="223"/>
      <c r="HJ698" s="223"/>
      <c r="HK698" s="223"/>
      <c r="HL698" s="223"/>
      <c r="HM698" s="223"/>
      <c r="HN698" s="223"/>
      <c r="HO698" s="223"/>
      <c r="HP698" s="223"/>
      <c r="HQ698" s="223"/>
      <c r="HR698" s="223"/>
      <c r="HS698" s="223"/>
      <c r="HT698" s="223"/>
      <c r="HU698" s="223"/>
      <c r="HV698" s="223"/>
      <c r="HW698" s="223"/>
      <c r="HX698" s="223"/>
      <c r="HY698" s="223"/>
      <c r="HZ698" s="223"/>
      <c r="IA698" s="223"/>
      <c r="IB698" s="223"/>
      <c r="IC698" s="223"/>
      <c r="ID698" s="223"/>
      <c r="IE698" s="223"/>
      <c r="IF698" s="223"/>
      <c r="IG698" s="223"/>
      <c r="IH698" s="223"/>
      <c r="II698" s="223"/>
      <c r="IJ698" s="223"/>
      <c r="IK698" s="223"/>
      <c r="IL698" s="223"/>
      <c r="IM698" s="223"/>
      <c r="IN698" s="223"/>
      <c r="IO698" s="223"/>
      <c r="IP698" s="223"/>
      <c r="IQ698" s="223"/>
      <c r="IR698" s="223"/>
      <c r="IS698" s="223"/>
      <c r="IT698" s="223"/>
    </row>
    <row r="699" spans="1:254" x14ac:dyDescent="0.25">
      <c r="A699" s="147" t="s">
        <v>826</v>
      </c>
      <c r="B699" s="178"/>
      <c r="C699" s="178"/>
      <c r="D699" s="178"/>
      <c r="E699" s="148"/>
      <c r="F699" s="11"/>
      <c r="G699" s="292"/>
      <c r="H699" s="11"/>
      <c r="I699" s="150"/>
      <c r="J699" s="11"/>
      <c r="K699" s="131"/>
      <c r="L699" s="158"/>
      <c r="M699" s="160"/>
      <c r="O699" s="265"/>
    </row>
    <row r="700" spans="1:254" x14ac:dyDescent="0.25">
      <c r="A700" s="178" t="s">
        <v>399</v>
      </c>
      <c r="B700" s="178"/>
      <c r="C700" s="178"/>
      <c r="D700" s="178"/>
      <c r="E700" s="171" t="s">
        <v>406</v>
      </c>
      <c r="F700" s="173" t="s">
        <v>35</v>
      </c>
      <c r="G700" s="290">
        <v>142</v>
      </c>
      <c r="H700" s="513" t="s">
        <v>243</v>
      </c>
      <c r="I700" s="514"/>
      <c r="J700" s="174" t="s">
        <v>830</v>
      </c>
      <c r="K700" s="288">
        <v>6</v>
      </c>
      <c r="L700" s="177"/>
      <c r="M700" s="176">
        <f t="shared" ref="M700:M707" si="12">K700*L700</f>
        <v>0</v>
      </c>
      <c r="O700" s="265"/>
    </row>
    <row r="701" spans="1:254" x14ac:dyDescent="0.25">
      <c r="A701" s="178" t="s">
        <v>401</v>
      </c>
      <c r="B701" s="178"/>
      <c r="C701" s="178"/>
      <c r="D701" s="178"/>
      <c r="E701" s="171" t="s">
        <v>407</v>
      </c>
      <c r="F701" s="173" t="s">
        <v>35</v>
      </c>
      <c r="G701" s="290">
        <v>142</v>
      </c>
      <c r="H701" s="513" t="s">
        <v>243</v>
      </c>
      <c r="I701" s="514"/>
      <c r="J701" s="174" t="s">
        <v>830</v>
      </c>
      <c r="K701" s="288">
        <v>6</v>
      </c>
      <c r="L701" s="177"/>
      <c r="M701" s="176">
        <f t="shared" si="12"/>
        <v>0</v>
      </c>
      <c r="O701" s="265"/>
    </row>
    <row r="702" spans="1:254" x14ac:dyDescent="0.25">
      <c r="A702" s="178" t="s">
        <v>807</v>
      </c>
      <c r="B702" s="178"/>
      <c r="C702" s="178"/>
      <c r="D702" s="178"/>
      <c r="E702" s="171" t="s">
        <v>350</v>
      </c>
      <c r="F702" s="173" t="s">
        <v>35</v>
      </c>
      <c r="G702" s="290">
        <v>142</v>
      </c>
      <c r="H702" s="513" t="s">
        <v>243</v>
      </c>
      <c r="I702" s="514"/>
      <c r="J702" s="174" t="s">
        <v>830</v>
      </c>
      <c r="K702" s="288">
        <v>6</v>
      </c>
      <c r="L702" s="177"/>
      <c r="M702" s="176">
        <f t="shared" si="12"/>
        <v>0</v>
      </c>
      <c r="O702" s="265"/>
    </row>
    <row r="703" spans="1:254" x14ac:dyDescent="0.25">
      <c r="A703" s="178" t="s">
        <v>808</v>
      </c>
      <c r="B703" s="178"/>
      <c r="C703" s="178"/>
      <c r="D703" s="178"/>
      <c r="E703" s="354" t="s">
        <v>406</v>
      </c>
      <c r="F703" s="359" t="s">
        <v>35</v>
      </c>
      <c r="G703" s="340">
        <v>142</v>
      </c>
      <c r="H703" s="520" t="s">
        <v>243</v>
      </c>
      <c r="I703" s="521"/>
      <c r="J703" s="174" t="s">
        <v>830</v>
      </c>
      <c r="K703" s="349">
        <v>6</v>
      </c>
      <c r="L703" s="360"/>
      <c r="M703" s="303">
        <f t="shared" si="12"/>
        <v>0</v>
      </c>
      <c r="O703" s="265"/>
    </row>
    <row r="704" spans="1:254" x14ac:dyDescent="0.25">
      <c r="A704" s="178"/>
      <c r="B704" s="178"/>
      <c r="C704" s="178"/>
      <c r="D704" s="178"/>
      <c r="E704" s="363"/>
      <c r="F704" s="61"/>
      <c r="G704" s="318"/>
      <c r="H704" s="364"/>
      <c r="I704" s="364"/>
      <c r="J704" s="34"/>
      <c r="K704" s="320"/>
      <c r="L704" s="139"/>
      <c r="M704" s="135"/>
      <c r="O704" s="265"/>
    </row>
    <row r="705" spans="1:16" x14ac:dyDescent="0.25">
      <c r="A705" s="147" t="s">
        <v>829</v>
      </c>
      <c r="B705" s="178"/>
      <c r="C705" s="178"/>
      <c r="D705" s="178"/>
      <c r="E705" s="365"/>
      <c r="F705" s="366"/>
      <c r="G705" s="377"/>
      <c r="H705" s="367"/>
      <c r="I705" s="367"/>
      <c r="J705" s="368"/>
      <c r="K705" s="378"/>
      <c r="L705" s="504"/>
      <c r="M705" s="369"/>
      <c r="O705" s="265"/>
    </row>
    <row r="706" spans="1:16" x14ac:dyDescent="0.25">
      <c r="A706" s="178" t="s">
        <v>828</v>
      </c>
      <c r="B706" s="178"/>
      <c r="C706" s="178"/>
      <c r="D706" s="178"/>
      <c r="E706" s="355" t="s">
        <v>825</v>
      </c>
      <c r="F706" s="361" t="s">
        <v>35</v>
      </c>
      <c r="G706" s="379">
        <v>142</v>
      </c>
      <c r="H706" s="518" t="s">
        <v>243</v>
      </c>
      <c r="I706" s="519"/>
      <c r="J706" s="355" t="s">
        <v>831</v>
      </c>
      <c r="K706" s="380">
        <v>2</v>
      </c>
      <c r="L706" s="506"/>
      <c r="M706" s="362">
        <f t="shared" si="12"/>
        <v>0</v>
      </c>
      <c r="O706" s="265"/>
    </row>
    <row r="707" spans="1:16" x14ac:dyDescent="0.25">
      <c r="A707" s="178" t="s">
        <v>827</v>
      </c>
      <c r="B707" s="178"/>
      <c r="C707" s="178"/>
      <c r="D707" s="178"/>
      <c r="E707" s="171" t="s">
        <v>350</v>
      </c>
      <c r="F707" s="173" t="s">
        <v>35</v>
      </c>
      <c r="G707" s="290">
        <v>142</v>
      </c>
      <c r="H707" s="513" t="s">
        <v>243</v>
      </c>
      <c r="I707" s="514"/>
      <c r="J707" s="355" t="s">
        <v>831</v>
      </c>
      <c r="K707" s="288">
        <v>2</v>
      </c>
      <c r="L707" s="177"/>
      <c r="M707" s="176">
        <f t="shared" si="12"/>
        <v>0</v>
      </c>
      <c r="O707" s="265"/>
    </row>
    <row r="708" spans="1:16" x14ac:dyDescent="0.25">
      <c r="A708" s="178"/>
      <c r="B708" s="178"/>
      <c r="C708" s="178"/>
      <c r="D708" s="178"/>
      <c r="E708" s="148"/>
      <c r="F708" s="11"/>
      <c r="G708" s="292"/>
      <c r="H708" s="11"/>
      <c r="I708" s="150"/>
      <c r="J708" s="11"/>
      <c r="K708" s="131"/>
      <c r="L708" s="158"/>
      <c r="M708" s="160"/>
      <c r="O708" s="265"/>
    </row>
    <row r="709" spans="1:16" x14ac:dyDescent="0.25">
      <c r="A709" s="147" t="s">
        <v>558</v>
      </c>
      <c r="B709" s="178"/>
      <c r="C709" s="178"/>
      <c r="D709" s="178"/>
      <c r="E709" s="148"/>
      <c r="F709" s="11"/>
      <c r="G709" s="292"/>
      <c r="H709" s="11"/>
      <c r="I709" s="150"/>
      <c r="J709" s="11"/>
      <c r="K709" s="131"/>
      <c r="L709" s="158"/>
      <c r="M709" s="160"/>
      <c r="O709" s="265"/>
    </row>
    <row r="710" spans="1:16" x14ac:dyDescent="0.25">
      <c r="A710" s="178" t="s">
        <v>408</v>
      </c>
      <c r="B710" s="178"/>
      <c r="C710" s="178"/>
      <c r="D710" s="178"/>
      <c r="E710" s="171"/>
      <c r="F710" s="173" t="s">
        <v>35</v>
      </c>
      <c r="G710" s="290">
        <v>16</v>
      </c>
      <c r="H710" s="513" t="s">
        <v>243</v>
      </c>
      <c r="I710" s="514"/>
      <c r="J710" s="174" t="s">
        <v>351</v>
      </c>
      <c r="K710" s="288">
        <v>1</v>
      </c>
      <c r="L710" s="177"/>
      <c r="M710" s="176">
        <f>K710*L710</f>
        <v>0</v>
      </c>
      <c r="O710" s="265"/>
    </row>
    <row r="711" spans="1:16" x14ac:dyDescent="0.25">
      <c r="A711" s="178" t="s">
        <v>409</v>
      </c>
      <c r="B711" s="178"/>
      <c r="C711" s="178"/>
      <c r="D711" s="178"/>
      <c r="E711" s="171"/>
      <c r="F711" s="173" t="s">
        <v>35</v>
      </c>
      <c r="G711" s="290">
        <v>16</v>
      </c>
      <c r="H711" s="513" t="s">
        <v>243</v>
      </c>
      <c r="I711" s="514"/>
      <c r="J711" s="174" t="s">
        <v>351</v>
      </c>
      <c r="K711" s="288">
        <v>1</v>
      </c>
      <c r="L711" s="177"/>
      <c r="M711" s="176">
        <f>K711*L711</f>
        <v>0</v>
      </c>
      <c r="O711" s="265"/>
    </row>
    <row r="712" spans="1:16" x14ac:dyDescent="0.25">
      <c r="A712" s="147"/>
      <c r="B712" s="178"/>
      <c r="C712" s="178"/>
      <c r="D712" s="178"/>
      <c r="E712" s="148"/>
      <c r="F712" s="22"/>
      <c r="G712" s="285"/>
      <c r="H712" s="24"/>
      <c r="I712" s="165"/>
      <c r="J712" s="24"/>
      <c r="K712" s="278"/>
      <c r="L712" s="130"/>
      <c r="M712" s="133"/>
      <c r="O712" s="265"/>
    </row>
    <row r="713" spans="1:16" x14ac:dyDescent="0.25">
      <c r="A713" s="147" t="s">
        <v>559</v>
      </c>
      <c r="B713" s="178"/>
      <c r="C713" s="178"/>
      <c r="D713" s="178"/>
      <c r="E713" s="40"/>
      <c r="F713" s="11"/>
      <c r="G713" s="292"/>
      <c r="H713" s="11"/>
      <c r="I713" s="150"/>
      <c r="J713" s="11"/>
      <c r="K713" s="278"/>
      <c r="L713" s="158"/>
      <c r="M713" s="133"/>
      <c r="O713" s="265"/>
    </row>
    <row r="714" spans="1:16" x14ac:dyDescent="0.25">
      <c r="A714" s="147" t="s">
        <v>797</v>
      </c>
      <c r="B714" s="178"/>
      <c r="C714" s="178"/>
      <c r="D714" s="178"/>
      <c r="E714" s="40"/>
      <c r="F714" s="11"/>
      <c r="G714" s="292"/>
      <c r="H714" s="11"/>
      <c r="I714" s="150"/>
      <c r="J714" s="11"/>
      <c r="K714" s="278"/>
      <c r="L714" s="158"/>
      <c r="M714" s="133"/>
      <c r="O714" s="265"/>
    </row>
    <row r="715" spans="1:16" x14ac:dyDescent="0.25">
      <c r="A715" s="147" t="s">
        <v>560</v>
      </c>
      <c r="B715" s="178"/>
      <c r="C715" s="178"/>
      <c r="D715" s="178"/>
      <c r="E715" s="40"/>
      <c r="F715" s="11"/>
      <c r="G715" s="292"/>
      <c r="H715" s="11"/>
      <c r="I715" s="150"/>
      <c r="J715" s="11"/>
      <c r="K715" s="278"/>
      <c r="L715" s="158"/>
      <c r="M715" s="133"/>
      <c r="O715" s="265"/>
      <c r="P715" s="223"/>
    </row>
    <row r="716" spans="1:16" x14ac:dyDescent="0.25">
      <c r="A716" s="147" t="s">
        <v>410</v>
      </c>
      <c r="B716" s="178"/>
      <c r="C716" s="178"/>
      <c r="D716" s="178"/>
      <c r="E716" s="40"/>
      <c r="F716" s="11"/>
      <c r="G716" s="292"/>
      <c r="H716" s="11"/>
      <c r="I716" s="150"/>
      <c r="J716" s="11"/>
      <c r="K716" s="278"/>
      <c r="L716" s="158"/>
      <c r="M716" s="133"/>
      <c r="O716" s="265"/>
      <c r="P716" s="223"/>
    </row>
    <row r="717" spans="1:16" x14ac:dyDescent="0.25">
      <c r="A717" s="178" t="s">
        <v>411</v>
      </c>
      <c r="B717" s="178"/>
      <c r="C717" s="178"/>
      <c r="D717" s="178"/>
      <c r="E717" s="171" t="s">
        <v>342</v>
      </c>
      <c r="F717" s="173" t="s">
        <v>35</v>
      </c>
      <c r="G717" s="290">
        <v>3014</v>
      </c>
      <c r="H717" s="513" t="s">
        <v>243</v>
      </c>
      <c r="I717" s="514"/>
      <c r="J717" s="174" t="s">
        <v>351</v>
      </c>
      <c r="K717" s="308">
        <v>8</v>
      </c>
      <c r="L717" s="177"/>
      <c r="M717" s="176">
        <f>L717*K717</f>
        <v>0</v>
      </c>
      <c r="O717" s="265"/>
      <c r="P717" s="223"/>
    </row>
    <row r="718" spans="1:16" x14ac:dyDescent="0.25">
      <c r="A718" s="178" t="s">
        <v>412</v>
      </c>
      <c r="B718" s="178"/>
      <c r="C718" s="178"/>
      <c r="D718" s="178"/>
      <c r="E718" s="65" t="s">
        <v>367</v>
      </c>
      <c r="F718" s="173" t="s">
        <v>35</v>
      </c>
      <c r="G718" s="290">
        <v>3014</v>
      </c>
      <c r="H718" s="513" t="s">
        <v>243</v>
      </c>
      <c r="I718" s="514"/>
      <c r="J718" s="174" t="s">
        <v>351</v>
      </c>
      <c r="K718" s="308">
        <v>8</v>
      </c>
      <c r="L718" s="177"/>
      <c r="M718" s="176">
        <f>L718*K718</f>
        <v>0</v>
      </c>
      <c r="O718" s="265"/>
      <c r="P718" s="223"/>
    </row>
    <row r="719" spans="1:16" x14ac:dyDescent="0.25">
      <c r="A719" s="178" t="s">
        <v>413</v>
      </c>
      <c r="B719" s="178"/>
      <c r="C719" s="178"/>
      <c r="D719" s="178"/>
      <c r="E719" s="65" t="s">
        <v>350</v>
      </c>
      <c r="F719" s="173" t="s">
        <v>35</v>
      </c>
      <c r="G719" s="290">
        <v>3014</v>
      </c>
      <c r="H719" s="513" t="s">
        <v>243</v>
      </c>
      <c r="I719" s="514"/>
      <c r="J719" s="174" t="s">
        <v>351</v>
      </c>
      <c r="K719" s="308">
        <v>8</v>
      </c>
      <c r="L719" s="177"/>
      <c r="M719" s="176">
        <f>L719*K719</f>
        <v>0</v>
      </c>
      <c r="O719" s="265"/>
      <c r="P719" s="223"/>
    </row>
    <row r="720" spans="1:16" x14ac:dyDescent="0.25">
      <c r="A720" s="178"/>
      <c r="B720" s="178"/>
      <c r="C720" s="178"/>
      <c r="D720" s="178"/>
      <c r="E720" s="18"/>
      <c r="F720" s="11"/>
      <c r="G720" s="292"/>
      <c r="H720" s="11"/>
      <c r="I720" s="150"/>
      <c r="J720" s="11"/>
      <c r="K720" s="131"/>
      <c r="L720" s="158"/>
      <c r="M720" s="155"/>
      <c r="O720" s="265"/>
      <c r="P720" s="223"/>
    </row>
    <row r="721" spans="1:16" x14ac:dyDescent="0.25">
      <c r="A721" s="147" t="s">
        <v>414</v>
      </c>
      <c r="B721" s="178"/>
      <c r="C721" s="178"/>
      <c r="D721" s="178"/>
      <c r="E721" s="18"/>
      <c r="F721" s="11"/>
      <c r="G721" s="292"/>
      <c r="H721" s="11"/>
      <c r="I721" s="150"/>
      <c r="J721" s="11"/>
      <c r="K721" s="131"/>
      <c r="L721" s="158"/>
      <c r="M721" s="155"/>
      <c r="O721" s="265"/>
      <c r="P721" s="223"/>
    </row>
    <row r="722" spans="1:16" x14ac:dyDescent="0.25">
      <c r="A722" s="178" t="s">
        <v>415</v>
      </c>
      <c r="B722" s="178"/>
      <c r="C722" s="178"/>
      <c r="D722" s="178"/>
      <c r="E722" s="65" t="s">
        <v>847</v>
      </c>
      <c r="F722" s="173" t="s">
        <v>35</v>
      </c>
      <c r="G722" s="290">
        <v>1962</v>
      </c>
      <c r="H722" s="513" t="s">
        <v>243</v>
      </c>
      <c r="I722" s="514"/>
      <c r="J722" s="174" t="s">
        <v>351</v>
      </c>
      <c r="K722" s="308">
        <v>2</v>
      </c>
      <c r="L722" s="177"/>
      <c r="M722" s="176">
        <f>L722*K722</f>
        <v>0</v>
      </c>
      <c r="O722" s="265"/>
      <c r="P722" s="223"/>
    </row>
    <row r="723" spans="1:16" x14ac:dyDescent="0.25">
      <c r="A723" s="178" t="s">
        <v>621</v>
      </c>
      <c r="B723" s="178"/>
      <c r="C723" s="178"/>
      <c r="D723" s="178"/>
      <c r="E723" s="65" t="s">
        <v>848</v>
      </c>
      <c r="F723" s="173" t="s">
        <v>35</v>
      </c>
      <c r="G723" s="290">
        <v>1962</v>
      </c>
      <c r="H723" s="174">
        <v>1</v>
      </c>
      <c r="I723" s="175">
        <v>6</v>
      </c>
      <c r="J723" s="174" t="s">
        <v>351</v>
      </c>
      <c r="K723" s="308">
        <v>1</v>
      </c>
      <c r="L723" s="177"/>
      <c r="M723" s="176">
        <f>L723*K723</f>
        <v>0</v>
      </c>
      <c r="O723" s="265"/>
      <c r="P723" s="223"/>
    </row>
    <row r="724" spans="1:16" x14ac:dyDescent="0.25">
      <c r="A724" s="178" t="s">
        <v>849</v>
      </c>
      <c r="B724" s="178"/>
      <c r="C724" s="178"/>
      <c r="D724" s="178"/>
      <c r="E724" s="65" t="s">
        <v>848</v>
      </c>
      <c r="F724" s="173" t="s">
        <v>35</v>
      </c>
      <c r="G724" s="290">
        <v>1962</v>
      </c>
      <c r="H724" s="174">
        <v>1</v>
      </c>
      <c r="I724" s="175">
        <v>18</v>
      </c>
      <c r="J724" s="174" t="s">
        <v>351</v>
      </c>
      <c r="K724" s="308">
        <v>1</v>
      </c>
      <c r="L724" s="177"/>
      <c r="M724" s="176">
        <f>L724*K724</f>
        <v>0</v>
      </c>
      <c r="O724" s="265"/>
      <c r="P724" s="223"/>
    </row>
    <row r="725" spans="1:16" x14ac:dyDescent="0.25">
      <c r="A725" s="178"/>
      <c r="B725" s="178"/>
      <c r="C725" s="178"/>
      <c r="D725" s="178"/>
      <c r="E725" s="18"/>
      <c r="F725" s="11"/>
      <c r="G725" s="292"/>
      <c r="H725" s="11"/>
      <c r="I725" s="150"/>
      <c r="J725" s="11"/>
      <c r="K725" s="131"/>
      <c r="L725" s="158"/>
      <c r="M725" s="155"/>
      <c r="O725" s="265"/>
      <c r="P725" s="223"/>
    </row>
    <row r="726" spans="1:16" x14ac:dyDescent="0.25">
      <c r="A726" s="147" t="s">
        <v>561</v>
      </c>
      <c r="B726" s="178"/>
      <c r="C726" s="178"/>
      <c r="D726" s="178"/>
      <c r="E726" s="18"/>
      <c r="F726" s="11"/>
      <c r="G726" s="292"/>
      <c r="H726" s="11"/>
      <c r="I726" s="150"/>
      <c r="J726" s="11"/>
      <c r="K726" s="131"/>
      <c r="L726" s="158"/>
      <c r="M726" s="155"/>
      <c r="O726" s="265"/>
      <c r="P726" s="223"/>
    </row>
    <row r="727" spans="1:16" x14ac:dyDescent="0.25">
      <c r="A727" s="147" t="s">
        <v>416</v>
      </c>
      <c r="B727" s="178"/>
      <c r="C727" s="178"/>
      <c r="D727" s="178"/>
      <c r="E727" s="18"/>
      <c r="F727" s="11"/>
      <c r="G727" s="292"/>
      <c r="H727" s="11"/>
      <c r="I727" s="150"/>
      <c r="J727" s="11"/>
      <c r="K727" s="131"/>
      <c r="L727" s="158"/>
      <c r="M727" s="155"/>
      <c r="O727" s="265"/>
      <c r="P727" s="223"/>
    </row>
    <row r="728" spans="1:16" x14ac:dyDescent="0.25">
      <c r="A728" s="178" t="s">
        <v>417</v>
      </c>
      <c r="B728" s="178"/>
      <c r="C728" s="178"/>
      <c r="D728" s="178"/>
      <c r="E728" s="171" t="s">
        <v>342</v>
      </c>
      <c r="F728" s="173" t="s">
        <v>35</v>
      </c>
      <c r="G728" s="290">
        <v>214</v>
      </c>
      <c r="H728" s="513" t="s">
        <v>243</v>
      </c>
      <c r="I728" s="514"/>
      <c r="J728" s="174" t="s">
        <v>351</v>
      </c>
      <c r="K728" s="288">
        <v>1</v>
      </c>
      <c r="L728" s="177"/>
      <c r="M728" s="176">
        <f>K728*L728</f>
        <v>0</v>
      </c>
      <c r="O728" s="265"/>
      <c r="P728" s="223"/>
    </row>
    <row r="729" spans="1:16" x14ac:dyDescent="0.25">
      <c r="A729" s="178" t="s">
        <v>418</v>
      </c>
      <c r="B729" s="178"/>
      <c r="C729" s="178"/>
      <c r="D729" s="178"/>
      <c r="E729" s="65" t="s">
        <v>367</v>
      </c>
      <c r="F729" s="173" t="s">
        <v>35</v>
      </c>
      <c r="G729" s="290">
        <v>214</v>
      </c>
      <c r="H729" s="513" t="s">
        <v>243</v>
      </c>
      <c r="I729" s="514"/>
      <c r="J729" s="174" t="s">
        <v>351</v>
      </c>
      <c r="K729" s="288">
        <v>1</v>
      </c>
      <c r="L729" s="177"/>
      <c r="M729" s="176">
        <f t="shared" ref="M729:M730" si="13">K729*L729</f>
        <v>0</v>
      </c>
      <c r="O729" s="265"/>
      <c r="P729" s="223"/>
    </row>
    <row r="730" spans="1:16" x14ac:dyDescent="0.25">
      <c r="A730" s="178" t="s">
        <v>413</v>
      </c>
      <c r="B730" s="178"/>
      <c r="C730" s="178"/>
      <c r="D730" s="178"/>
      <c r="E730" s="65" t="s">
        <v>419</v>
      </c>
      <c r="F730" s="173" t="s">
        <v>35</v>
      </c>
      <c r="G730" s="290">
        <v>214</v>
      </c>
      <c r="H730" s="513" t="s">
        <v>243</v>
      </c>
      <c r="I730" s="514"/>
      <c r="J730" s="174" t="s">
        <v>351</v>
      </c>
      <c r="K730" s="288">
        <v>1</v>
      </c>
      <c r="L730" s="177"/>
      <c r="M730" s="176">
        <f t="shared" si="13"/>
        <v>0</v>
      </c>
      <c r="O730" s="265"/>
      <c r="P730" s="223"/>
    </row>
    <row r="731" spans="1:16" x14ac:dyDescent="0.25">
      <c r="A731" s="178"/>
      <c r="B731" s="178"/>
      <c r="C731" s="178"/>
      <c r="D731" s="178"/>
      <c r="E731" s="18"/>
      <c r="F731" s="11"/>
      <c r="G731" s="292"/>
      <c r="H731" s="11"/>
      <c r="I731" s="150"/>
      <c r="J731" s="11"/>
      <c r="K731" s="131"/>
      <c r="L731" s="158"/>
      <c r="M731" s="155"/>
      <c r="O731" s="265"/>
      <c r="P731" s="223"/>
    </row>
    <row r="732" spans="1:16" x14ac:dyDescent="0.25">
      <c r="A732" s="147" t="s">
        <v>420</v>
      </c>
      <c r="B732" s="178"/>
      <c r="C732" s="178"/>
      <c r="D732" s="178"/>
      <c r="E732" s="18"/>
      <c r="F732" s="11"/>
      <c r="G732" s="292"/>
      <c r="H732" s="11"/>
      <c r="I732" s="150"/>
      <c r="J732" s="11"/>
      <c r="K732" s="131"/>
      <c r="L732" s="158"/>
      <c r="M732" s="155"/>
      <c r="O732" s="265"/>
      <c r="P732" s="223"/>
    </row>
    <row r="733" spans="1:16" x14ac:dyDescent="0.25">
      <c r="A733" s="178" t="s">
        <v>421</v>
      </c>
      <c r="B733" s="178"/>
      <c r="C733" s="178"/>
      <c r="D733" s="178"/>
      <c r="E733" s="65" t="s">
        <v>422</v>
      </c>
      <c r="F733" s="173" t="s">
        <v>35</v>
      </c>
      <c r="G733" s="290">
        <v>360</v>
      </c>
      <c r="H733" s="513" t="s">
        <v>243</v>
      </c>
      <c r="I733" s="514"/>
      <c r="J733" s="174" t="s">
        <v>351</v>
      </c>
      <c r="K733" s="288">
        <v>1</v>
      </c>
      <c r="L733" s="177"/>
      <c r="M733" s="176">
        <f>K733*L733</f>
        <v>0</v>
      </c>
      <c r="O733" s="265"/>
      <c r="P733" s="223"/>
    </row>
    <row r="734" spans="1:16" x14ac:dyDescent="0.25">
      <c r="A734" s="178"/>
      <c r="B734" s="178"/>
      <c r="C734" s="178"/>
      <c r="D734" s="178"/>
      <c r="E734" s="18"/>
      <c r="F734" s="11"/>
      <c r="G734" s="292"/>
      <c r="H734" s="11"/>
      <c r="I734" s="150"/>
      <c r="J734" s="11"/>
      <c r="K734" s="131"/>
      <c r="L734" s="158"/>
      <c r="M734" s="155"/>
      <c r="O734" s="265"/>
      <c r="P734" s="223"/>
    </row>
    <row r="735" spans="1:16" x14ac:dyDescent="0.25">
      <c r="A735" s="147" t="s">
        <v>423</v>
      </c>
      <c r="B735" s="178"/>
      <c r="C735" s="178"/>
      <c r="D735" s="178"/>
      <c r="E735" s="18"/>
      <c r="F735" s="11"/>
      <c r="G735" s="292"/>
      <c r="H735" s="11"/>
      <c r="I735" s="150"/>
      <c r="J735" s="11"/>
      <c r="K735" s="131"/>
      <c r="L735" s="158"/>
      <c r="M735" s="155"/>
      <c r="O735" s="265"/>
      <c r="P735" s="223"/>
    </row>
    <row r="736" spans="1:16" x14ac:dyDescent="0.25">
      <c r="A736" s="178" t="s">
        <v>424</v>
      </c>
      <c r="B736" s="178"/>
      <c r="C736" s="178"/>
      <c r="D736" s="178"/>
      <c r="E736" s="18"/>
      <c r="F736" s="149"/>
      <c r="G736" s="335"/>
      <c r="H736" s="149"/>
      <c r="I736" s="333"/>
      <c r="J736" s="149"/>
      <c r="K736" s="333"/>
      <c r="L736" s="157"/>
      <c r="M736" s="91"/>
      <c r="O736" s="265"/>
      <c r="P736" s="223"/>
    </row>
    <row r="737" spans="1:16" x14ac:dyDescent="0.25">
      <c r="A737" s="178" t="s">
        <v>425</v>
      </c>
      <c r="B737" s="178"/>
      <c r="C737" s="178"/>
      <c r="D737" s="178"/>
      <c r="E737" s="65" t="s">
        <v>422</v>
      </c>
      <c r="F737" s="173" t="s">
        <v>35</v>
      </c>
      <c r="G737" s="290">
        <v>10000</v>
      </c>
      <c r="H737" s="513" t="s">
        <v>243</v>
      </c>
      <c r="I737" s="514"/>
      <c r="J737" s="174" t="s">
        <v>351</v>
      </c>
      <c r="K737" s="308">
        <v>4</v>
      </c>
      <c r="L737" s="177"/>
      <c r="M737" s="176">
        <f>L737*K737</f>
        <v>0</v>
      </c>
      <c r="O737" s="265"/>
      <c r="P737" s="223"/>
    </row>
    <row r="738" spans="1:16" x14ac:dyDescent="0.25">
      <c r="A738" s="178" t="s">
        <v>426</v>
      </c>
      <c r="B738" s="178"/>
      <c r="C738" s="178"/>
      <c r="D738" s="178"/>
      <c r="E738" s="65" t="s">
        <v>422</v>
      </c>
      <c r="F738" s="173" t="s">
        <v>35</v>
      </c>
      <c r="G738" s="290">
        <v>10000</v>
      </c>
      <c r="H738" s="513" t="s">
        <v>243</v>
      </c>
      <c r="I738" s="514"/>
      <c r="J738" s="174" t="s">
        <v>351</v>
      </c>
      <c r="K738" s="308">
        <v>4</v>
      </c>
      <c r="L738" s="177"/>
      <c r="M738" s="176">
        <f>L738*K738</f>
        <v>0</v>
      </c>
      <c r="O738" s="265"/>
      <c r="P738" s="223"/>
    </row>
    <row r="739" spans="1:16" x14ac:dyDescent="0.25">
      <c r="A739" s="178" t="s">
        <v>427</v>
      </c>
      <c r="B739" s="178"/>
      <c r="C739" s="178"/>
      <c r="D739" s="178"/>
      <c r="E739" s="65" t="s">
        <v>422</v>
      </c>
      <c r="F739" s="173" t="s">
        <v>35</v>
      </c>
      <c r="G739" s="290">
        <v>10000</v>
      </c>
      <c r="H739" s="513" t="s">
        <v>243</v>
      </c>
      <c r="I739" s="514"/>
      <c r="J739" s="174" t="s">
        <v>351</v>
      </c>
      <c r="K739" s="308">
        <v>4</v>
      </c>
      <c r="L739" s="177"/>
      <c r="M739" s="176">
        <f>L739*K739</f>
        <v>0</v>
      </c>
      <c r="O739" s="265"/>
      <c r="P739" s="223"/>
    </row>
    <row r="740" spans="1:16" x14ac:dyDescent="0.25">
      <c r="A740" s="178" t="s">
        <v>428</v>
      </c>
      <c r="B740" s="178"/>
      <c r="C740" s="178"/>
      <c r="D740" s="178"/>
      <c r="E740" s="65" t="s">
        <v>422</v>
      </c>
      <c r="F740" s="173" t="s">
        <v>35</v>
      </c>
      <c r="G740" s="290">
        <v>10000</v>
      </c>
      <c r="H740" s="513" t="s">
        <v>243</v>
      </c>
      <c r="I740" s="514"/>
      <c r="J740" s="174" t="s">
        <v>351</v>
      </c>
      <c r="K740" s="308">
        <v>4</v>
      </c>
      <c r="L740" s="177"/>
      <c r="M740" s="176">
        <f>L740*K740</f>
        <v>0</v>
      </c>
      <c r="O740" s="265"/>
      <c r="P740" s="223"/>
    </row>
    <row r="741" spans="1:16" x14ac:dyDescent="0.25">
      <c r="A741" s="178"/>
      <c r="B741" s="178"/>
      <c r="C741" s="178"/>
      <c r="D741" s="178"/>
      <c r="E741" s="18"/>
      <c r="F741" s="11"/>
      <c r="G741" s="292"/>
      <c r="H741" s="11"/>
      <c r="I741" s="150"/>
      <c r="J741" s="11"/>
      <c r="K741" s="131"/>
      <c r="L741" s="158"/>
      <c r="M741" s="155"/>
      <c r="O741" s="265"/>
      <c r="P741" s="223"/>
    </row>
    <row r="742" spans="1:16" x14ac:dyDescent="0.25">
      <c r="A742" s="147" t="s">
        <v>562</v>
      </c>
      <c r="B742" s="178"/>
      <c r="C742" s="178"/>
      <c r="D742" s="178"/>
      <c r="E742" s="18"/>
      <c r="F742" s="11"/>
      <c r="G742" s="292"/>
      <c r="H742" s="11"/>
      <c r="I742" s="150"/>
      <c r="J742" s="11"/>
      <c r="K742" s="131"/>
      <c r="L742" s="158"/>
      <c r="M742" s="155"/>
      <c r="O742" s="265"/>
      <c r="P742" s="223"/>
    </row>
    <row r="743" spans="1:16" x14ac:dyDescent="0.25">
      <c r="A743" s="178" t="s">
        <v>429</v>
      </c>
      <c r="B743" s="178"/>
      <c r="C743" s="178"/>
      <c r="D743" s="178"/>
      <c r="E743" s="65"/>
      <c r="F743" s="173" t="s">
        <v>345</v>
      </c>
      <c r="G743" s="290">
        <v>8039</v>
      </c>
      <c r="H743" s="351" t="s">
        <v>243</v>
      </c>
      <c r="I743" s="398"/>
      <c r="J743" s="70" t="s">
        <v>351</v>
      </c>
      <c r="K743" s="308">
        <v>8</v>
      </c>
      <c r="L743" s="177"/>
      <c r="M743" s="176">
        <f>L743*K743</f>
        <v>0</v>
      </c>
      <c r="O743" s="265"/>
      <c r="P743" s="223"/>
    </row>
    <row r="744" spans="1:16" x14ac:dyDescent="0.25">
      <c r="A744" s="178" t="s">
        <v>591</v>
      </c>
      <c r="B744" s="178"/>
      <c r="C744" s="178"/>
      <c r="D744" s="178"/>
      <c r="E744" s="65" t="s">
        <v>592</v>
      </c>
      <c r="F744" s="173"/>
      <c r="G744" s="290">
        <v>8</v>
      </c>
      <c r="H744" s="173"/>
      <c r="I744" s="291">
        <v>16</v>
      </c>
      <c r="J744" s="455"/>
      <c r="K744" s="308">
        <v>2</v>
      </c>
      <c r="L744" s="177"/>
      <c r="M744" s="176">
        <f>L744*K744</f>
        <v>0</v>
      </c>
      <c r="O744" s="265"/>
      <c r="P744" s="223"/>
    </row>
    <row r="745" spans="1:16" ht="15.75" thickBot="1" x14ac:dyDescent="0.3">
      <c r="A745" s="178"/>
      <c r="B745" s="178"/>
      <c r="C745" s="178"/>
      <c r="D745" s="178"/>
      <c r="E745" s="148"/>
      <c r="F745" s="151"/>
      <c r="G745" s="292"/>
      <c r="H745" s="23"/>
      <c r="I745" s="150"/>
      <c r="J745" s="222"/>
      <c r="K745" s="332" t="str">
        <f>A688</f>
        <v>11 OPREMA</v>
      </c>
      <c r="L745" s="523">
        <f>SUM(M692:M744)</f>
        <v>0</v>
      </c>
      <c r="M745" s="523"/>
      <c r="O745" s="265"/>
      <c r="P745" s="223"/>
    </row>
    <row r="746" spans="1:16" x14ac:dyDescent="0.25">
      <c r="A746" s="147" t="s">
        <v>563</v>
      </c>
      <c r="B746" s="147"/>
      <c r="C746" s="147"/>
      <c r="D746" s="178"/>
      <c r="E746" s="148"/>
      <c r="F746" s="131"/>
      <c r="G746" s="289"/>
      <c r="H746" s="150"/>
      <c r="I746" s="150"/>
      <c r="J746" s="150"/>
      <c r="K746" s="131"/>
      <c r="L746" s="347"/>
      <c r="M746" s="155"/>
      <c r="O746" s="265"/>
      <c r="P746" s="223"/>
    </row>
    <row r="747" spans="1:16" x14ac:dyDescent="0.25">
      <c r="A747" s="178" t="s">
        <v>578</v>
      </c>
      <c r="B747" s="149"/>
      <c r="C747" s="178"/>
      <c r="D747" s="178"/>
      <c r="E747" s="171"/>
      <c r="F747" s="172" t="s">
        <v>24</v>
      </c>
      <c r="G747" s="290">
        <v>27790</v>
      </c>
      <c r="H747" s="174"/>
      <c r="I747" s="291"/>
      <c r="J747" s="174" t="s">
        <v>124</v>
      </c>
      <c r="K747" s="288">
        <v>2</v>
      </c>
      <c r="L747" s="177"/>
      <c r="M747" s="176">
        <f>L747*K747</f>
        <v>0</v>
      </c>
      <c r="O747" s="265"/>
      <c r="P747" s="223"/>
    </row>
    <row r="748" spans="1:16" x14ac:dyDescent="0.25">
      <c r="A748" s="178" t="s">
        <v>579</v>
      </c>
      <c r="B748" s="149"/>
      <c r="C748" s="178"/>
      <c r="D748" s="178"/>
      <c r="E748" s="171"/>
      <c r="F748" s="172" t="s">
        <v>35</v>
      </c>
      <c r="G748" s="290">
        <v>0</v>
      </c>
      <c r="H748" s="174"/>
      <c r="I748" s="291"/>
      <c r="J748" s="174" t="s">
        <v>124</v>
      </c>
      <c r="K748" s="288">
        <v>0</v>
      </c>
      <c r="L748" s="145" t="s">
        <v>613</v>
      </c>
      <c r="M748" s="176" t="s">
        <v>614</v>
      </c>
      <c r="O748" s="265"/>
      <c r="P748" s="223"/>
    </row>
    <row r="749" spans="1:16" x14ac:dyDescent="0.25">
      <c r="A749" s="178" t="s">
        <v>580</v>
      </c>
      <c r="B749" s="149"/>
      <c r="C749" s="178"/>
      <c r="D749" s="178"/>
      <c r="E749" s="171"/>
      <c r="F749" s="172" t="s">
        <v>35</v>
      </c>
      <c r="G749" s="290">
        <v>23164</v>
      </c>
      <c r="H749" s="174"/>
      <c r="I749" s="291"/>
      <c r="J749" s="174"/>
      <c r="K749" s="288">
        <v>3</v>
      </c>
      <c r="L749" s="177"/>
      <c r="M749" s="176">
        <f>L749*K749</f>
        <v>0</v>
      </c>
      <c r="O749" s="265"/>
      <c r="P749" s="223"/>
    </row>
    <row r="750" spans="1:16" x14ac:dyDescent="0.25">
      <c r="A750" s="178" t="s">
        <v>617</v>
      </c>
      <c r="B750" s="149"/>
      <c r="C750" s="178"/>
      <c r="D750" s="178"/>
      <c r="E750" s="171"/>
      <c r="F750" s="172" t="s">
        <v>35</v>
      </c>
      <c r="G750" s="290"/>
      <c r="H750" s="174"/>
      <c r="I750" s="291"/>
      <c r="J750" s="174"/>
      <c r="K750" s="288">
        <v>0</v>
      </c>
      <c r="L750" s="145" t="s">
        <v>613</v>
      </c>
      <c r="M750" s="176" t="s">
        <v>614</v>
      </c>
      <c r="O750" s="265"/>
      <c r="P750" s="223"/>
    </row>
    <row r="751" spans="1:16" x14ac:dyDescent="0.25">
      <c r="A751" s="178" t="s">
        <v>581</v>
      </c>
      <c r="B751" s="149"/>
      <c r="C751" s="75"/>
      <c r="D751" s="178"/>
      <c r="E751" s="171"/>
      <c r="F751" s="172" t="s">
        <v>35</v>
      </c>
      <c r="G751" s="290">
        <v>46328</v>
      </c>
      <c r="H751" s="174"/>
      <c r="I751" s="291"/>
      <c r="J751" s="174" t="s">
        <v>124</v>
      </c>
      <c r="K751" s="288">
        <v>3</v>
      </c>
      <c r="L751" s="177"/>
      <c r="M751" s="176">
        <f>L751*K751</f>
        <v>0</v>
      </c>
      <c r="O751" s="265"/>
      <c r="P751" s="223"/>
    </row>
    <row r="752" spans="1:16" x14ac:dyDescent="0.25">
      <c r="A752" s="178" t="s">
        <v>582</v>
      </c>
      <c r="B752" s="149"/>
      <c r="C752" s="75"/>
      <c r="D752" s="178"/>
      <c r="E752" s="171"/>
      <c r="F752" s="172" t="s">
        <v>110</v>
      </c>
      <c r="G752" s="290">
        <v>37246</v>
      </c>
      <c r="H752" s="174"/>
      <c r="I752" s="291"/>
      <c r="J752" s="174"/>
      <c r="K752" s="288">
        <v>5</v>
      </c>
      <c r="L752" s="177"/>
      <c r="M752" s="176">
        <f>L752*K752</f>
        <v>0</v>
      </c>
      <c r="O752" s="265"/>
      <c r="P752" s="223"/>
    </row>
    <row r="753" spans="1:16" x14ac:dyDescent="0.25">
      <c r="A753" s="178" t="s">
        <v>583</v>
      </c>
      <c r="B753" s="149"/>
      <c r="C753" s="75"/>
      <c r="D753" s="178"/>
      <c r="E753" s="171"/>
      <c r="F753" s="172" t="s">
        <v>35</v>
      </c>
      <c r="G753" s="290">
        <v>360</v>
      </c>
      <c r="H753" s="174"/>
      <c r="I753" s="291"/>
      <c r="J753" s="174" t="s">
        <v>124</v>
      </c>
      <c r="K753" s="288">
        <v>1</v>
      </c>
      <c r="L753" s="177"/>
      <c r="M753" s="176">
        <f>L753*K753</f>
        <v>0</v>
      </c>
      <c r="O753" s="265"/>
      <c r="P753" s="223"/>
    </row>
    <row r="754" spans="1:16" x14ac:dyDescent="0.25">
      <c r="A754" s="178"/>
      <c r="B754" s="149"/>
      <c r="C754" s="75"/>
      <c r="D754" s="178"/>
      <c r="E754" s="76" t="s">
        <v>430</v>
      </c>
      <c r="F754" s="151"/>
      <c r="G754" s="292"/>
      <c r="H754" s="23"/>
      <c r="I754" s="150"/>
      <c r="J754" s="23"/>
      <c r="K754" s="131"/>
      <c r="L754" s="156"/>
      <c r="M754" s="155"/>
      <c r="O754" s="265"/>
      <c r="P754" s="223"/>
    </row>
    <row r="755" spans="1:16" x14ac:dyDescent="0.25">
      <c r="A755" s="147"/>
      <c r="B755" s="149"/>
      <c r="C755" s="178"/>
      <c r="D755" s="178"/>
      <c r="E755" s="76" t="s">
        <v>431</v>
      </c>
      <c r="F755" s="131"/>
      <c r="G755" s="289"/>
      <c r="H755" s="150"/>
      <c r="I755" s="150"/>
      <c r="J755" s="150"/>
      <c r="K755" s="131"/>
      <c r="L755" s="347"/>
      <c r="M755" s="155"/>
      <c r="O755" s="265"/>
      <c r="P755" s="223"/>
    </row>
    <row r="756" spans="1:16" x14ac:dyDescent="0.25">
      <c r="A756" s="147" t="s">
        <v>564</v>
      </c>
      <c r="B756" s="178"/>
      <c r="C756" s="178"/>
      <c r="D756" s="178"/>
      <c r="E756" s="148"/>
      <c r="F756" s="22"/>
      <c r="G756" s="285"/>
      <c r="H756" s="178"/>
      <c r="I756" s="165"/>
      <c r="J756" s="178"/>
      <c r="K756" s="278"/>
      <c r="L756" s="144"/>
      <c r="M756" s="133"/>
      <c r="O756" s="265"/>
      <c r="P756" s="223"/>
    </row>
    <row r="757" spans="1:16" x14ac:dyDescent="0.25">
      <c r="A757" s="178" t="s">
        <v>584</v>
      </c>
      <c r="B757" s="178"/>
      <c r="C757" s="178"/>
      <c r="D757" s="178"/>
      <c r="E757" s="171" t="s">
        <v>432</v>
      </c>
      <c r="F757" s="172" t="s">
        <v>35</v>
      </c>
      <c r="G757" s="290">
        <v>292</v>
      </c>
      <c r="H757" s="174"/>
      <c r="I757" s="291"/>
      <c r="J757" s="174"/>
      <c r="K757" s="288">
        <v>20</v>
      </c>
      <c r="L757" s="177"/>
      <c r="M757" s="176">
        <f t="shared" ref="M757:M762" si="14">L757*K757</f>
        <v>0</v>
      </c>
      <c r="O757" s="265"/>
      <c r="P757" s="223"/>
    </row>
    <row r="758" spans="1:16" x14ac:dyDescent="0.25">
      <c r="A758" s="178" t="s">
        <v>433</v>
      </c>
      <c r="B758" s="178"/>
      <c r="C758" s="178"/>
      <c r="D758" s="178"/>
      <c r="E758" s="171" t="s">
        <v>434</v>
      </c>
      <c r="F758" s="172" t="s">
        <v>24</v>
      </c>
      <c r="G758" s="290">
        <v>27790</v>
      </c>
      <c r="H758" s="174"/>
      <c r="I758" s="291"/>
      <c r="J758" s="174"/>
      <c r="K758" s="288">
        <v>2</v>
      </c>
      <c r="L758" s="177"/>
      <c r="M758" s="176">
        <f t="shared" si="14"/>
        <v>0</v>
      </c>
      <c r="O758" s="265"/>
      <c r="P758" s="223"/>
    </row>
    <row r="759" spans="1:16" x14ac:dyDescent="0.25">
      <c r="A759" s="179" t="s">
        <v>585</v>
      </c>
      <c r="B759" s="178"/>
      <c r="C759" s="178"/>
      <c r="D759" s="178"/>
      <c r="E759" s="171" t="s">
        <v>435</v>
      </c>
      <c r="F759" s="172" t="s">
        <v>24</v>
      </c>
      <c r="G759" s="290">
        <v>27790</v>
      </c>
      <c r="H759" s="174"/>
      <c r="I759" s="291"/>
      <c r="J759" s="174"/>
      <c r="K759" s="288">
        <v>2</v>
      </c>
      <c r="L759" s="177"/>
      <c r="M759" s="176">
        <f t="shared" si="14"/>
        <v>0</v>
      </c>
      <c r="O759" s="265"/>
      <c r="P759" s="223"/>
    </row>
    <row r="760" spans="1:16" x14ac:dyDescent="0.25">
      <c r="A760" s="179" t="s">
        <v>586</v>
      </c>
      <c r="B760" s="178"/>
      <c r="C760" s="178"/>
      <c r="D760" s="178"/>
      <c r="E760" s="171" t="s">
        <v>436</v>
      </c>
      <c r="F760" s="172" t="s">
        <v>24</v>
      </c>
      <c r="G760" s="290">
        <v>27790</v>
      </c>
      <c r="H760" s="174"/>
      <c r="I760" s="291"/>
      <c r="J760" s="174"/>
      <c r="K760" s="288">
        <v>2</v>
      </c>
      <c r="L760" s="177"/>
      <c r="M760" s="176">
        <f t="shared" si="14"/>
        <v>0</v>
      </c>
      <c r="O760" s="265"/>
      <c r="P760" s="223"/>
    </row>
    <row r="761" spans="1:16" x14ac:dyDescent="0.25">
      <c r="A761" s="179" t="s">
        <v>587</v>
      </c>
      <c r="B761" s="178"/>
      <c r="C761" s="178"/>
      <c r="D761" s="178"/>
      <c r="E761" s="171" t="s">
        <v>437</v>
      </c>
      <c r="F761" s="172" t="s">
        <v>24</v>
      </c>
      <c r="G761" s="290">
        <v>27790</v>
      </c>
      <c r="H761" s="174"/>
      <c r="I761" s="291"/>
      <c r="J761" s="174"/>
      <c r="K761" s="288">
        <v>2</v>
      </c>
      <c r="L761" s="177"/>
      <c r="M761" s="176">
        <f t="shared" si="14"/>
        <v>0</v>
      </c>
      <c r="O761" s="265"/>
      <c r="P761" s="223"/>
    </row>
    <row r="762" spans="1:16" x14ac:dyDescent="0.25">
      <c r="A762" s="179" t="s">
        <v>588</v>
      </c>
      <c r="B762" s="178"/>
      <c r="C762" s="178"/>
      <c r="D762" s="178"/>
      <c r="E762" s="171" t="s">
        <v>438</v>
      </c>
      <c r="F762" s="172" t="s">
        <v>24</v>
      </c>
      <c r="G762" s="290">
        <v>27790</v>
      </c>
      <c r="H762" s="174"/>
      <c r="I762" s="291"/>
      <c r="J762" s="174"/>
      <c r="K762" s="288">
        <v>2</v>
      </c>
      <c r="L762" s="177"/>
      <c r="M762" s="176">
        <f t="shared" si="14"/>
        <v>0</v>
      </c>
      <c r="O762" s="265"/>
      <c r="P762" s="223"/>
    </row>
    <row r="763" spans="1:16" x14ac:dyDescent="0.25">
      <c r="A763" s="179"/>
      <c r="B763" s="178"/>
      <c r="C763" s="178"/>
      <c r="D763" s="178"/>
      <c r="E763" s="76" t="s">
        <v>439</v>
      </c>
      <c r="F763" s="151"/>
      <c r="G763" s="292"/>
      <c r="H763" s="23"/>
      <c r="I763" s="150"/>
      <c r="J763" s="23"/>
      <c r="K763" s="131"/>
      <c r="L763" s="156"/>
      <c r="M763" s="155"/>
      <c r="O763" s="265"/>
      <c r="P763" s="223"/>
    </row>
    <row r="764" spans="1:16" x14ac:dyDescent="0.25">
      <c r="A764" s="147" t="s">
        <v>622</v>
      </c>
      <c r="B764" s="178"/>
      <c r="C764" s="178"/>
      <c r="D764" s="178"/>
      <c r="E764" s="148"/>
      <c r="F764" s="22"/>
      <c r="G764" s="285"/>
      <c r="H764" s="178"/>
      <c r="I764" s="165"/>
      <c r="J764" s="178"/>
      <c r="K764" s="278"/>
      <c r="L764" s="144"/>
      <c r="M764" s="133"/>
      <c r="O764" s="265"/>
      <c r="P764" s="223"/>
    </row>
    <row r="765" spans="1:16" x14ac:dyDescent="0.25">
      <c r="A765" s="178" t="s">
        <v>623</v>
      </c>
      <c r="B765" s="178"/>
      <c r="C765" s="178"/>
      <c r="D765" s="178"/>
      <c r="E765" s="171"/>
      <c r="F765" s="172" t="s">
        <v>35</v>
      </c>
      <c r="G765" s="290">
        <v>0</v>
      </c>
      <c r="H765" s="174"/>
      <c r="I765" s="291"/>
      <c r="J765" s="174"/>
      <c r="K765" s="288">
        <v>0</v>
      </c>
      <c r="L765" s="145" t="s">
        <v>613</v>
      </c>
      <c r="M765" s="176" t="s">
        <v>614</v>
      </c>
      <c r="O765" s="265"/>
      <c r="P765" s="223"/>
    </row>
    <row r="766" spans="1:16" x14ac:dyDescent="0.25">
      <c r="A766" s="102"/>
      <c r="B766" s="102"/>
      <c r="C766" s="102"/>
      <c r="D766" s="102"/>
      <c r="E766" s="103"/>
      <c r="F766" s="104"/>
      <c r="G766" s="399"/>
      <c r="H766" s="105"/>
      <c r="I766" s="400"/>
      <c r="J766" s="105"/>
      <c r="K766" s="401"/>
      <c r="L766" s="166"/>
      <c r="M766" s="106"/>
      <c r="O766" s="265"/>
      <c r="P766" s="223"/>
    </row>
    <row r="767" spans="1:16" x14ac:dyDescent="0.25">
      <c r="A767" s="147" t="s">
        <v>565</v>
      </c>
      <c r="B767" s="178"/>
      <c r="C767" s="178"/>
      <c r="D767" s="178"/>
      <c r="E767" s="148"/>
      <c r="F767" s="22"/>
      <c r="G767" s="285"/>
      <c r="H767" s="178"/>
      <c r="I767" s="165"/>
      <c r="J767" s="178"/>
      <c r="K767" s="278"/>
      <c r="L767" s="144"/>
      <c r="M767" s="133"/>
      <c r="O767" s="265"/>
      <c r="P767" s="223"/>
    </row>
    <row r="768" spans="1:16" x14ac:dyDescent="0.25">
      <c r="A768" s="178" t="s">
        <v>440</v>
      </c>
      <c r="B768" s="178"/>
      <c r="C768" s="178"/>
      <c r="D768" s="178"/>
      <c r="E768" s="171" t="s">
        <v>441</v>
      </c>
      <c r="F768" s="172" t="s">
        <v>35</v>
      </c>
      <c r="G768" s="290">
        <v>23164</v>
      </c>
      <c r="H768" s="174"/>
      <c r="I768" s="291"/>
      <c r="J768" s="174"/>
      <c r="K768" s="288">
        <v>3</v>
      </c>
      <c r="L768" s="177"/>
      <c r="M768" s="176">
        <f>L768*K768</f>
        <v>0</v>
      </c>
      <c r="O768" s="265"/>
      <c r="P768" s="223"/>
    </row>
    <row r="769" spans="1:16" x14ac:dyDescent="0.25">
      <c r="A769" s="178" t="s">
        <v>442</v>
      </c>
      <c r="B769" s="178"/>
      <c r="C769" s="178"/>
      <c r="D769" s="178"/>
      <c r="E769" s="171" t="s">
        <v>312</v>
      </c>
      <c r="F769" s="172" t="s">
        <v>35</v>
      </c>
      <c r="G769" s="290">
        <v>23164</v>
      </c>
      <c r="H769" s="174"/>
      <c r="I769" s="291"/>
      <c r="J769" s="174"/>
      <c r="K769" s="288">
        <v>5</v>
      </c>
      <c r="L769" s="177"/>
      <c r="M769" s="176">
        <f>L769*K769</f>
        <v>0</v>
      </c>
      <c r="O769" s="265"/>
      <c r="P769" s="223"/>
    </row>
    <row r="770" spans="1:16" x14ac:dyDescent="0.25">
      <c r="A770" s="178"/>
      <c r="B770" s="178"/>
      <c r="C770" s="178"/>
      <c r="D770" s="178"/>
      <c r="E770" s="40"/>
      <c r="F770" s="151"/>
      <c r="G770" s="292"/>
      <c r="H770" s="23"/>
      <c r="I770" s="150"/>
      <c r="J770" s="23"/>
      <c r="K770" s="131"/>
      <c r="L770" s="156"/>
      <c r="M770" s="155"/>
      <c r="O770" s="265"/>
      <c r="P770" s="223"/>
    </row>
    <row r="771" spans="1:16" x14ac:dyDescent="0.25">
      <c r="A771" s="147" t="s">
        <v>624</v>
      </c>
      <c r="B771" s="178"/>
      <c r="C771" s="178"/>
      <c r="D771" s="178"/>
      <c r="E771" s="148"/>
      <c r="F771" s="22"/>
      <c r="G771" s="285"/>
      <c r="H771" s="178"/>
      <c r="I771" s="165"/>
      <c r="J771" s="178"/>
      <c r="K771" s="278"/>
      <c r="L771" s="144"/>
      <c r="M771" s="133"/>
      <c r="O771" s="265"/>
      <c r="P771" s="223"/>
    </row>
    <row r="772" spans="1:16" x14ac:dyDescent="0.25">
      <c r="A772" s="178" t="s">
        <v>625</v>
      </c>
      <c r="B772" s="178"/>
      <c r="C772" s="178"/>
      <c r="D772" s="178"/>
      <c r="E772" s="171" t="s">
        <v>441</v>
      </c>
      <c r="F772" s="172" t="s">
        <v>35</v>
      </c>
      <c r="G772" s="290"/>
      <c r="H772" s="174"/>
      <c r="I772" s="291"/>
      <c r="J772" s="174"/>
      <c r="K772" s="288">
        <v>0</v>
      </c>
      <c r="L772" s="145" t="s">
        <v>613</v>
      </c>
      <c r="M772" s="176" t="s">
        <v>614</v>
      </c>
      <c r="O772" s="265"/>
      <c r="P772" s="223"/>
    </row>
    <row r="773" spans="1:16" x14ac:dyDescent="0.25">
      <c r="A773" s="178" t="s">
        <v>626</v>
      </c>
      <c r="B773" s="178"/>
      <c r="C773" s="178"/>
      <c r="D773" s="178"/>
      <c r="E773" s="40"/>
      <c r="F773" s="151"/>
      <c r="G773" s="292"/>
      <c r="H773" s="23"/>
      <c r="I773" s="150"/>
      <c r="J773" s="23"/>
      <c r="K773" s="131"/>
      <c r="L773" s="156"/>
      <c r="M773" s="155"/>
      <c r="O773" s="265"/>
      <c r="P773" s="223"/>
    </row>
    <row r="774" spans="1:16" x14ac:dyDescent="0.25">
      <c r="A774" s="178"/>
      <c r="B774" s="178"/>
      <c r="C774" s="178"/>
      <c r="D774" s="178"/>
      <c r="E774" s="40"/>
      <c r="F774" s="151"/>
      <c r="G774" s="292"/>
      <c r="H774" s="23"/>
      <c r="I774" s="150"/>
      <c r="J774" s="23"/>
      <c r="K774" s="131"/>
      <c r="L774" s="156"/>
      <c r="M774" s="155"/>
      <c r="O774" s="265"/>
      <c r="P774" s="223"/>
    </row>
    <row r="775" spans="1:16" x14ac:dyDescent="0.25">
      <c r="A775" s="147" t="s">
        <v>566</v>
      </c>
      <c r="B775" s="178"/>
      <c r="C775" s="178"/>
      <c r="D775" s="178"/>
      <c r="E775" s="148"/>
      <c r="F775" s="22"/>
      <c r="G775" s="285"/>
      <c r="H775" s="178"/>
      <c r="I775" s="165"/>
      <c r="J775" s="178"/>
      <c r="K775" s="278"/>
      <c r="L775" s="144"/>
      <c r="M775" s="133"/>
      <c r="O775" s="265"/>
      <c r="P775" s="223"/>
    </row>
    <row r="776" spans="1:16" x14ac:dyDescent="0.25">
      <c r="A776" s="178" t="s">
        <v>443</v>
      </c>
      <c r="B776" s="178"/>
      <c r="C776" s="178"/>
      <c r="D776" s="178"/>
      <c r="E776" s="171" t="s">
        <v>444</v>
      </c>
      <c r="F776" s="172" t="s">
        <v>110</v>
      </c>
      <c r="G776" s="290">
        <v>37246</v>
      </c>
      <c r="H776" s="174"/>
      <c r="I776" s="291"/>
      <c r="J776" s="174"/>
      <c r="K776" s="288">
        <v>5</v>
      </c>
      <c r="L776" s="177"/>
      <c r="M776" s="176">
        <f t="shared" ref="M776:M782" si="15">L776*K776</f>
        <v>0</v>
      </c>
      <c r="O776" s="265"/>
      <c r="P776" s="223"/>
    </row>
    <row r="777" spans="1:16" x14ac:dyDescent="0.25">
      <c r="A777" s="27" t="s">
        <v>116</v>
      </c>
      <c r="B777" s="27"/>
      <c r="C777" s="27"/>
      <c r="D777" s="27"/>
      <c r="E777" s="28" t="s">
        <v>445</v>
      </c>
      <c r="F777" s="172" t="s">
        <v>110</v>
      </c>
      <c r="G777" s="290">
        <v>37246</v>
      </c>
      <c r="H777" s="174"/>
      <c r="I777" s="291"/>
      <c r="J777" s="174"/>
      <c r="K777" s="288">
        <v>8</v>
      </c>
      <c r="L777" s="177"/>
      <c r="M777" s="176">
        <f t="shared" si="15"/>
        <v>0</v>
      </c>
      <c r="O777" s="265"/>
      <c r="P777" s="223"/>
    </row>
    <row r="778" spans="1:16" x14ac:dyDescent="0.25">
      <c r="A778" s="178" t="s">
        <v>809</v>
      </c>
      <c r="B778" s="178"/>
      <c r="C778" s="178"/>
      <c r="D778" s="178"/>
      <c r="E778" s="171" t="s">
        <v>446</v>
      </c>
      <c r="F778" s="172" t="s">
        <v>110</v>
      </c>
      <c r="G778" s="290">
        <v>37246</v>
      </c>
      <c r="H778" s="174"/>
      <c r="I778" s="291"/>
      <c r="J778" s="174"/>
      <c r="K778" s="288">
        <v>3</v>
      </c>
      <c r="L778" s="177"/>
      <c r="M778" s="176">
        <f t="shared" si="15"/>
        <v>0</v>
      </c>
      <c r="O778" s="265"/>
      <c r="P778" s="223"/>
    </row>
    <row r="779" spans="1:16" x14ac:dyDescent="0.25">
      <c r="A779" s="178" t="s">
        <v>447</v>
      </c>
      <c r="B779" s="178"/>
      <c r="C779" s="178"/>
      <c r="D779" s="178"/>
      <c r="E779" s="171"/>
      <c r="F779" s="172" t="s">
        <v>110</v>
      </c>
      <c r="G779" s="290">
        <v>37246</v>
      </c>
      <c r="H779" s="174"/>
      <c r="I779" s="291"/>
      <c r="J779" s="174"/>
      <c r="K779" s="288">
        <v>3</v>
      </c>
      <c r="L779" s="177"/>
      <c r="M779" s="176">
        <f t="shared" si="15"/>
        <v>0</v>
      </c>
      <c r="O779" s="265"/>
      <c r="P779" s="223"/>
    </row>
    <row r="780" spans="1:16" x14ac:dyDescent="0.25">
      <c r="A780" s="27" t="s">
        <v>448</v>
      </c>
      <c r="B780" s="27"/>
      <c r="C780" s="27"/>
      <c r="D780" s="27"/>
      <c r="E780" s="28"/>
      <c r="F780" s="172" t="s">
        <v>110</v>
      </c>
      <c r="G780" s="290">
        <v>37246</v>
      </c>
      <c r="H780" s="174"/>
      <c r="I780" s="291"/>
      <c r="J780" s="174"/>
      <c r="K780" s="288">
        <v>3</v>
      </c>
      <c r="L780" s="177"/>
      <c r="M780" s="176">
        <f t="shared" si="15"/>
        <v>0</v>
      </c>
      <c r="O780" s="265"/>
      <c r="P780" s="223"/>
    </row>
    <row r="781" spans="1:16" x14ac:dyDescent="0.25">
      <c r="A781" s="178" t="s">
        <v>449</v>
      </c>
      <c r="B781" s="178"/>
      <c r="C781" s="178"/>
      <c r="D781" s="178"/>
      <c r="E781" s="171"/>
      <c r="F781" s="172" t="s">
        <v>110</v>
      </c>
      <c r="G781" s="290">
        <v>37246</v>
      </c>
      <c r="H781" s="174"/>
      <c r="I781" s="291"/>
      <c r="J781" s="174"/>
      <c r="K781" s="288">
        <v>3</v>
      </c>
      <c r="L781" s="177"/>
      <c r="M781" s="176">
        <f t="shared" si="15"/>
        <v>0</v>
      </c>
      <c r="O781" s="265"/>
      <c r="P781" s="223"/>
    </row>
    <row r="782" spans="1:16" x14ac:dyDescent="0.25">
      <c r="A782" s="178" t="s">
        <v>450</v>
      </c>
      <c r="B782" s="178"/>
      <c r="C782" s="178"/>
      <c r="D782" s="178"/>
      <c r="E782" s="171"/>
      <c r="F782" s="172" t="s">
        <v>110</v>
      </c>
      <c r="G782" s="290">
        <v>37246</v>
      </c>
      <c r="H782" s="174"/>
      <c r="I782" s="291"/>
      <c r="J782" s="174"/>
      <c r="K782" s="288">
        <v>5</v>
      </c>
      <c r="L782" s="177"/>
      <c r="M782" s="176">
        <f t="shared" si="15"/>
        <v>0</v>
      </c>
      <c r="O782" s="265"/>
      <c r="P782" s="223"/>
    </row>
    <row r="783" spans="1:16" ht="15.75" thickBot="1" x14ac:dyDescent="0.3">
      <c r="A783" s="178"/>
      <c r="B783" s="178"/>
      <c r="C783" s="178"/>
      <c r="D783" s="178"/>
      <c r="E783" s="40"/>
      <c r="F783" s="49"/>
      <c r="G783" s="321"/>
      <c r="H783" s="153"/>
      <c r="I783" s="153"/>
      <c r="J783" s="48"/>
      <c r="K783" s="300" t="str">
        <f>A746</f>
        <v>12  ZGORNJI USTROJ ŽELEZNIŠKIH PROG</v>
      </c>
      <c r="L783" s="510">
        <f>SUM(M747:M782)</f>
        <v>0</v>
      </c>
      <c r="M783" s="510"/>
      <c r="O783" s="265"/>
      <c r="P783" s="223"/>
    </row>
    <row r="784" spans="1:16" x14ac:dyDescent="0.25">
      <c r="A784" s="147" t="s">
        <v>567</v>
      </c>
      <c r="B784" s="149"/>
      <c r="C784" s="178"/>
      <c r="D784" s="178"/>
      <c r="E784" s="148"/>
      <c r="F784" s="131"/>
      <c r="G784" s="289"/>
      <c r="H784" s="150"/>
      <c r="I784" s="150"/>
      <c r="J784" s="150"/>
      <c r="K784" s="131"/>
      <c r="L784" s="347"/>
      <c r="M784" s="155"/>
      <c r="O784" s="265"/>
      <c r="P784" s="223"/>
    </row>
    <row r="785" spans="1:16" ht="16.5" customHeight="1" x14ac:dyDescent="0.25">
      <c r="A785" s="178" t="s">
        <v>451</v>
      </c>
      <c r="B785" s="149"/>
      <c r="C785" s="178"/>
      <c r="D785" s="178"/>
      <c r="E785" s="171"/>
      <c r="F785" s="172" t="s">
        <v>24</v>
      </c>
      <c r="G785" s="290"/>
      <c r="H785" s="174"/>
      <c r="I785" s="291"/>
      <c r="J785" s="174" t="s">
        <v>124</v>
      </c>
      <c r="K785" s="308">
        <v>0</v>
      </c>
      <c r="L785" s="145" t="s">
        <v>613</v>
      </c>
      <c r="M785" s="176" t="s">
        <v>614</v>
      </c>
      <c r="O785" s="265"/>
      <c r="P785" s="223"/>
    </row>
    <row r="786" spans="1:16" ht="15.75" thickBot="1" x14ac:dyDescent="0.3">
      <c r="A786" s="102"/>
      <c r="B786" s="102"/>
      <c r="C786" s="102"/>
      <c r="D786" s="102"/>
      <c r="E786" s="103"/>
      <c r="F786" s="104"/>
      <c r="G786" s="399"/>
      <c r="H786" s="105"/>
      <c r="I786" s="400"/>
      <c r="J786" s="48"/>
      <c r="K786" s="300" t="str">
        <f>A784</f>
        <v>14  Vozno omrežje</v>
      </c>
      <c r="L786" s="522">
        <f>SUM(M785:M785)</f>
        <v>0</v>
      </c>
      <c r="M786" s="522"/>
      <c r="O786" s="265"/>
      <c r="P786" s="223"/>
    </row>
    <row r="787" spans="1:16" x14ac:dyDescent="0.25">
      <c r="A787" s="149"/>
      <c r="B787" s="178"/>
      <c r="C787" s="178"/>
      <c r="D787" s="178"/>
      <c r="E787" s="76" t="s">
        <v>430</v>
      </c>
      <c r="F787" s="151"/>
      <c r="G787" s="292"/>
      <c r="H787" s="23"/>
      <c r="I787" s="150"/>
      <c r="J787" s="23"/>
      <c r="K787" s="131"/>
      <c r="L787" s="156"/>
      <c r="M787" s="155"/>
      <c r="O787" s="265"/>
      <c r="P787" s="223"/>
    </row>
    <row r="788" spans="1:16" x14ac:dyDescent="0.25">
      <c r="A788" s="179"/>
      <c r="B788" s="178"/>
      <c r="C788" s="178"/>
      <c r="D788" s="178"/>
      <c r="E788" s="76" t="s">
        <v>431</v>
      </c>
      <c r="F788" s="151"/>
      <c r="G788" s="292"/>
      <c r="H788" s="23"/>
      <c r="I788" s="150"/>
      <c r="J788" s="23"/>
      <c r="K788" s="333"/>
      <c r="L788" s="157"/>
      <c r="M788" s="483"/>
      <c r="O788" s="265"/>
      <c r="P788" s="223"/>
    </row>
    <row r="789" spans="1:16" x14ac:dyDescent="0.25">
      <c r="A789" s="179"/>
      <c r="B789" s="178"/>
      <c r="C789" s="178"/>
      <c r="D789" s="178"/>
      <c r="E789" s="76" t="s">
        <v>439</v>
      </c>
      <c r="F789" s="151"/>
      <c r="G789" s="292"/>
      <c r="H789" s="23"/>
      <c r="I789" s="150"/>
      <c r="J789" s="23"/>
      <c r="K789" s="131"/>
      <c r="L789" s="156"/>
      <c r="M789" s="155"/>
      <c r="O789" s="265"/>
      <c r="P789" s="223"/>
    </row>
    <row r="790" spans="1:16" x14ac:dyDescent="0.25">
      <c r="A790" s="179"/>
      <c r="B790" s="178"/>
      <c r="C790" s="178"/>
      <c r="D790" s="178"/>
      <c r="E790" s="76"/>
      <c r="F790" s="151"/>
      <c r="G790" s="292"/>
      <c r="H790" s="23"/>
      <c r="I790" s="150"/>
      <c r="J790" s="23"/>
      <c r="K790" s="131"/>
      <c r="L790" s="156"/>
      <c r="M790" s="155"/>
      <c r="O790" s="265"/>
      <c r="P790" s="223"/>
    </row>
    <row r="791" spans="1:16" x14ac:dyDescent="0.25">
      <c r="A791" s="96" t="s">
        <v>568</v>
      </c>
      <c r="B791" s="77"/>
      <c r="C791" s="77"/>
      <c r="D791" s="77"/>
      <c r="E791" s="77"/>
      <c r="F791" s="97"/>
      <c r="G791" s="402"/>
      <c r="H791" s="98"/>
      <c r="I791" s="403"/>
      <c r="J791" s="98"/>
      <c r="K791" s="404"/>
      <c r="L791" s="99"/>
      <c r="M791" s="485"/>
      <c r="O791" s="265"/>
      <c r="P791" s="223"/>
    </row>
    <row r="792" spans="1:16" x14ac:dyDescent="0.25">
      <c r="A792" s="78" t="s">
        <v>569</v>
      </c>
      <c r="B792" s="77"/>
      <c r="C792" s="77"/>
      <c r="D792" s="77"/>
      <c r="E792" s="77"/>
      <c r="F792" s="77"/>
      <c r="G792" s="402"/>
      <c r="H792" s="79"/>
      <c r="I792" s="405"/>
      <c r="J792" s="80"/>
      <c r="K792" s="406"/>
      <c r="L792" s="99"/>
      <c r="M792" s="485"/>
      <c r="O792" s="265"/>
      <c r="P792" s="223"/>
    </row>
    <row r="793" spans="1:16" x14ac:dyDescent="0.25">
      <c r="A793" s="77" t="s">
        <v>452</v>
      </c>
      <c r="B793" s="77"/>
      <c r="C793" s="77"/>
      <c r="D793" s="77"/>
      <c r="E793" s="81"/>
      <c r="F793" s="82" t="s">
        <v>121</v>
      </c>
      <c r="G793" s="407">
        <v>950</v>
      </c>
      <c r="H793" s="82">
        <v>500</v>
      </c>
      <c r="I793" s="408"/>
      <c r="J793" s="25"/>
      <c r="K793" s="308">
        <v>5</v>
      </c>
      <c r="L793" s="177"/>
      <c r="M793" s="176">
        <f>L793*K793</f>
        <v>0</v>
      </c>
      <c r="O793" s="265"/>
      <c r="P793" s="223"/>
    </row>
    <row r="794" spans="1:16" x14ac:dyDescent="0.25">
      <c r="A794" s="77" t="s">
        <v>453</v>
      </c>
      <c r="B794" s="77"/>
      <c r="C794" s="77"/>
      <c r="D794" s="77"/>
      <c r="E794" s="81"/>
      <c r="F794" s="82"/>
      <c r="G794" s="407"/>
      <c r="H794" s="82"/>
      <c r="I794" s="409"/>
      <c r="J794" s="25"/>
      <c r="K794" s="308">
        <v>0</v>
      </c>
      <c r="L794" s="145" t="s">
        <v>613</v>
      </c>
      <c r="M794" s="176" t="s">
        <v>614</v>
      </c>
      <c r="O794" s="265"/>
      <c r="P794" s="223"/>
    </row>
    <row r="795" spans="1:16" x14ac:dyDescent="0.25">
      <c r="A795" s="77" t="s">
        <v>454</v>
      </c>
      <c r="B795" s="77"/>
      <c r="C795" s="77"/>
      <c r="D795" s="77"/>
      <c r="E795" s="81"/>
      <c r="F795" s="82" t="s">
        <v>121</v>
      </c>
      <c r="G795" s="407">
        <v>950</v>
      </c>
      <c r="H795" s="82">
        <v>500</v>
      </c>
      <c r="I795" s="409"/>
      <c r="J795" s="25"/>
      <c r="K795" s="308">
        <v>5</v>
      </c>
      <c r="L795" s="177"/>
      <c r="M795" s="176">
        <f>L795*K795</f>
        <v>0</v>
      </c>
      <c r="O795" s="265"/>
      <c r="P795" s="223"/>
    </row>
    <row r="796" spans="1:16" x14ac:dyDescent="0.25">
      <c r="A796" s="77" t="s">
        <v>455</v>
      </c>
      <c r="B796" s="100"/>
      <c r="C796" s="100"/>
      <c r="D796" s="100"/>
      <c r="E796" s="77"/>
      <c r="F796" s="97"/>
      <c r="G796" s="410"/>
      <c r="H796" s="100"/>
      <c r="I796" s="403"/>
      <c r="J796" s="149"/>
      <c r="K796" s="333"/>
      <c r="L796" s="146"/>
      <c r="M796" s="499"/>
      <c r="O796" s="265"/>
      <c r="P796" s="223"/>
    </row>
    <row r="797" spans="1:16" x14ac:dyDescent="0.25">
      <c r="A797" s="78"/>
      <c r="B797" s="77"/>
      <c r="C797" s="77"/>
      <c r="D797" s="77"/>
      <c r="E797" s="77"/>
      <c r="F797" s="97"/>
      <c r="G797" s="402"/>
      <c r="H797" s="100"/>
      <c r="I797" s="403"/>
      <c r="J797" s="149"/>
      <c r="K797" s="333"/>
      <c r="L797" s="146"/>
      <c r="M797" s="500"/>
      <c r="O797" s="265"/>
      <c r="P797" s="223"/>
    </row>
    <row r="798" spans="1:16" x14ac:dyDescent="0.25">
      <c r="A798" s="78" t="s">
        <v>810</v>
      </c>
      <c r="B798" s="77"/>
      <c r="C798" s="77"/>
      <c r="D798" s="77"/>
      <c r="E798" s="77"/>
      <c r="F798" s="97"/>
      <c r="G798" s="402"/>
      <c r="H798" s="100"/>
      <c r="I798" s="405"/>
      <c r="J798" s="149"/>
      <c r="K798" s="333"/>
      <c r="L798" s="146"/>
      <c r="M798" s="501"/>
      <c r="O798" s="265"/>
      <c r="P798" s="223"/>
    </row>
    <row r="799" spans="1:16" x14ac:dyDescent="0.25">
      <c r="A799" s="77" t="s">
        <v>456</v>
      </c>
      <c r="B799" s="77"/>
      <c r="C799" s="77"/>
      <c r="D799" s="77"/>
      <c r="E799" s="81"/>
      <c r="F799" s="82" t="s">
        <v>121</v>
      </c>
      <c r="G799" s="407">
        <v>1430</v>
      </c>
      <c r="H799" s="82"/>
      <c r="I799" s="409"/>
      <c r="J799" s="25"/>
      <c r="K799" s="308">
        <v>4</v>
      </c>
      <c r="L799" s="177"/>
      <c r="M799" s="176">
        <f>L799*K799</f>
        <v>0</v>
      </c>
      <c r="O799" s="265"/>
      <c r="P799" s="223"/>
    </row>
    <row r="800" spans="1:16" x14ac:dyDescent="0.25">
      <c r="A800" s="77" t="s">
        <v>457</v>
      </c>
      <c r="B800" s="77"/>
      <c r="C800" s="77"/>
      <c r="D800" s="77"/>
      <c r="E800" s="81"/>
      <c r="F800" s="82" t="s">
        <v>121</v>
      </c>
      <c r="G800" s="407">
        <v>1430</v>
      </c>
      <c r="H800" s="82"/>
      <c r="I800" s="409"/>
      <c r="J800" s="25"/>
      <c r="K800" s="308">
        <v>4</v>
      </c>
      <c r="L800" s="177"/>
      <c r="M800" s="176">
        <f>L800*K800</f>
        <v>0</v>
      </c>
      <c r="O800" s="265"/>
      <c r="P800" s="223"/>
    </row>
    <row r="801" spans="1:16" x14ac:dyDescent="0.25">
      <c r="A801" s="77" t="s">
        <v>458</v>
      </c>
      <c r="B801" s="100"/>
      <c r="C801" s="100"/>
      <c r="D801" s="100"/>
      <c r="E801" s="81"/>
      <c r="F801" s="82" t="s">
        <v>121</v>
      </c>
      <c r="G801" s="407">
        <v>1430</v>
      </c>
      <c r="H801" s="82"/>
      <c r="I801" s="409"/>
      <c r="J801" s="25"/>
      <c r="K801" s="308">
        <v>0</v>
      </c>
      <c r="L801" s="145" t="s">
        <v>613</v>
      </c>
      <c r="M801" s="176" t="s">
        <v>614</v>
      </c>
      <c r="O801" s="265"/>
      <c r="P801" s="223"/>
    </row>
    <row r="802" spans="1:16" x14ac:dyDescent="0.25">
      <c r="A802" s="77" t="s">
        <v>459</v>
      </c>
      <c r="B802" s="100"/>
      <c r="C802" s="100"/>
      <c r="D802" s="100"/>
      <c r="E802" s="81"/>
      <c r="F802" s="82" t="s">
        <v>121</v>
      </c>
      <c r="G802" s="407">
        <v>1430</v>
      </c>
      <c r="H802" s="82"/>
      <c r="I802" s="409"/>
      <c r="J802" s="25"/>
      <c r="K802" s="308">
        <v>0</v>
      </c>
      <c r="L802" s="145" t="s">
        <v>613</v>
      </c>
      <c r="M802" s="176" t="s">
        <v>614</v>
      </c>
      <c r="O802" s="265"/>
      <c r="P802" s="223"/>
    </row>
    <row r="803" spans="1:16" x14ac:dyDescent="0.25">
      <c r="A803" s="77" t="s">
        <v>460</v>
      </c>
      <c r="B803" s="100"/>
      <c r="C803" s="100"/>
      <c r="D803" s="100"/>
      <c r="E803" s="81"/>
      <c r="F803" s="82" t="s">
        <v>121</v>
      </c>
      <c r="G803" s="407">
        <v>1430</v>
      </c>
      <c r="H803" s="82"/>
      <c r="I803" s="409"/>
      <c r="J803" s="25"/>
      <c r="K803" s="308">
        <v>4</v>
      </c>
      <c r="L803" s="177"/>
      <c r="M803" s="176">
        <f>L803*K803</f>
        <v>0</v>
      </c>
      <c r="O803" s="265"/>
      <c r="P803" s="223"/>
    </row>
    <row r="804" spans="1:16" x14ac:dyDescent="0.25">
      <c r="A804" s="77" t="s">
        <v>461</v>
      </c>
      <c r="B804" s="100"/>
      <c r="C804" s="100"/>
      <c r="D804" s="100"/>
      <c r="E804" s="81"/>
      <c r="F804" s="82" t="s">
        <v>121</v>
      </c>
      <c r="G804" s="407">
        <v>1430</v>
      </c>
      <c r="H804" s="82"/>
      <c r="I804" s="409"/>
      <c r="J804" s="25"/>
      <c r="K804" s="308">
        <v>4</v>
      </c>
      <c r="L804" s="177"/>
      <c r="M804" s="176">
        <f>L804*K804</f>
        <v>0</v>
      </c>
      <c r="O804" s="265"/>
      <c r="P804" s="223"/>
    </row>
    <row r="805" spans="1:16" x14ac:dyDescent="0.25">
      <c r="A805" s="77" t="s">
        <v>462</v>
      </c>
      <c r="B805" s="100"/>
      <c r="C805" s="100"/>
      <c r="D805" s="100"/>
      <c r="E805" s="81"/>
      <c r="F805" s="82" t="s">
        <v>121</v>
      </c>
      <c r="G805" s="407">
        <v>1430</v>
      </c>
      <c r="H805" s="82"/>
      <c r="I805" s="409"/>
      <c r="J805" s="25"/>
      <c r="K805" s="308">
        <v>0</v>
      </c>
      <c r="L805" s="145" t="s">
        <v>613</v>
      </c>
      <c r="M805" s="176" t="s">
        <v>614</v>
      </c>
      <c r="O805" s="265"/>
      <c r="P805" s="223"/>
    </row>
    <row r="806" spans="1:16" x14ac:dyDescent="0.25">
      <c r="A806" s="78" t="s">
        <v>463</v>
      </c>
      <c r="B806" s="100"/>
      <c r="C806" s="100"/>
      <c r="D806" s="100"/>
      <c r="E806" s="77"/>
      <c r="F806" s="97"/>
      <c r="G806" s="402"/>
      <c r="H806" s="100"/>
      <c r="I806" s="403"/>
      <c r="J806" s="149"/>
      <c r="K806" s="333"/>
      <c r="L806" s="146"/>
      <c r="M806" s="500"/>
      <c r="O806" s="265"/>
      <c r="P806" s="223"/>
    </row>
    <row r="807" spans="1:16" x14ac:dyDescent="0.25">
      <c r="A807" s="78" t="s">
        <v>571</v>
      </c>
      <c r="B807" s="100"/>
      <c r="C807" s="100"/>
      <c r="D807" s="100"/>
      <c r="E807" s="77"/>
      <c r="F807" s="97"/>
      <c r="G807" s="402"/>
      <c r="H807" s="100"/>
      <c r="I807" s="403"/>
      <c r="J807" s="149"/>
      <c r="K807" s="333"/>
      <c r="L807" s="146"/>
      <c r="M807" s="500"/>
      <c r="O807" s="265"/>
      <c r="P807" s="223"/>
    </row>
    <row r="808" spans="1:16" x14ac:dyDescent="0.25">
      <c r="A808" s="77" t="s">
        <v>464</v>
      </c>
      <c r="B808" s="100"/>
      <c r="C808" s="100"/>
      <c r="D808" s="100"/>
      <c r="E808" s="81"/>
      <c r="F808" s="82" t="s">
        <v>465</v>
      </c>
      <c r="G808" s="407">
        <v>490</v>
      </c>
      <c r="H808" s="82"/>
      <c r="I808" s="409">
        <v>16</v>
      </c>
      <c r="J808" s="25"/>
      <c r="K808" s="308">
        <v>6</v>
      </c>
      <c r="L808" s="177"/>
      <c r="M808" s="176">
        <f>L808*K808</f>
        <v>0</v>
      </c>
      <c r="O808" s="265"/>
      <c r="P808" s="223"/>
    </row>
    <row r="809" spans="1:16" x14ac:dyDescent="0.25">
      <c r="A809" s="77" t="s">
        <v>466</v>
      </c>
      <c r="B809" s="100"/>
      <c r="C809" s="100"/>
      <c r="D809" s="100"/>
      <c r="E809" s="81"/>
      <c r="F809" s="82" t="s">
        <v>465</v>
      </c>
      <c r="G809" s="407">
        <v>490</v>
      </c>
      <c r="H809" s="82">
        <v>1</v>
      </c>
      <c r="I809" s="409">
        <v>16</v>
      </c>
      <c r="J809" s="25"/>
      <c r="K809" s="308">
        <v>6</v>
      </c>
      <c r="L809" s="177"/>
      <c r="M809" s="176">
        <f>L809*K809</f>
        <v>0</v>
      </c>
      <c r="O809" s="265"/>
      <c r="P809" s="223"/>
    </row>
    <row r="810" spans="1:16" x14ac:dyDescent="0.25">
      <c r="A810" s="78" t="s">
        <v>463</v>
      </c>
      <c r="B810" s="100"/>
      <c r="C810" s="100"/>
      <c r="D810" s="100"/>
      <c r="E810" s="77"/>
      <c r="F810" s="97"/>
      <c r="G810" s="402"/>
      <c r="H810" s="100"/>
      <c r="I810" s="403"/>
      <c r="J810" s="149"/>
      <c r="K810" s="333"/>
      <c r="L810" s="146"/>
      <c r="M810" s="500"/>
      <c r="O810" s="265"/>
      <c r="P810" s="223"/>
    </row>
    <row r="811" spans="1:16" x14ac:dyDescent="0.25">
      <c r="A811" s="78" t="s">
        <v>570</v>
      </c>
      <c r="B811" s="100"/>
      <c r="C811" s="100"/>
      <c r="D811" s="100"/>
      <c r="E811" s="77"/>
      <c r="F811" s="97"/>
      <c r="G811" s="402"/>
      <c r="H811" s="100"/>
      <c r="I811" s="403"/>
      <c r="J811" s="149"/>
      <c r="K811" s="333"/>
      <c r="L811" s="146"/>
      <c r="M811" s="500"/>
      <c r="O811" s="265"/>
      <c r="P811" s="223"/>
    </row>
    <row r="812" spans="1:16" x14ac:dyDescent="0.25">
      <c r="A812" s="77" t="s">
        <v>467</v>
      </c>
      <c r="B812" s="100"/>
      <c r="C812" s="100"/>
      <c r="D812" s="100"/>
      <c r="E812" s="81"/>
      <c r="F812" s="82" t="s">
        <v>121</v>
      </c>
      <c r="G812" s="407">
        <v>950</v>
      </c>
      <c r="H812" s="82" t="s">
        <v>468</v>
      </c>
      <c r="I812" s="409">
        <v>60</v>
      </c>
      <c r="J812" s="25"/>
      <c r="K812" s="308">
        <v>20</v>
      </c>
      <c r="L812" s="177"/>
      <c r="M812" s="176">
        <f>K812*L812</f>
        <v>0</v>
      </c>
      <c r="O812" s="265"/>
      <c r="P812" s="223"/>
    </row>
    <row r="813" spans="1:16" x14ac:dyDescent="0.25">
      <c r="A813" s="77" t="s">
        <v>469</v>
      </c>
      <c r="B813" s="100"/>
      <c r="C813" s="100"/>
      <c r="D813" s="100"/>
      <c r="E813" s="81"/>
      <c r="F813" s="82" t="s">
        <v>121</v>
      </c>
      <c r="G813" s="407">
        <v>950</v>
      </c>
      <c r="H813" s="82" t="s">
        <v>468</v>
      </c>
      <c r="I813" s="409">
        <v>60</v>
      </c>
      <c r="J813" s="25"/>
      <c r="K813" s="308">
        <v>0</v>
      </c>
      <c r="L813" s="145" t="s">
        <v>613</v>
      </c>
      <c r="M813" s="176" t="s">
        <v>614</v>
      </c>
      <c r="O813" s="265"/>
      <c r="P813" s="223"/>
    </row>
    <row r="814" spans="1:16" x14ac:dyDescent="0.25">
      <c r="A814" s="77" t="s">
        <v>470</v>
      </c>
      <c r="B814" s="100"/>
      <c r="C814" s="100"/>
      <c r="D814" s="100"/>
      <c r="E814" s="81"/>
      <c r="F814" s="82" t="s">
        <v>121</v>
      </c>
      <c r="G814" s="407">
        <v>950</v>
      </c>
      <c r="H814" s="82" t="s">
        <v>468</v>
      </c>
      <c r="I814" s="409">
        <v>60</v>
      </c>
      <c r="J814" s="25"/>
      <c r="K814" s="308">
        <v>15</v>
      </c>
      <c r="L814" s="177"/>
      <c r="M814" s="176">
        <f>L814*K814</f>
        <v>0</v>
      </c>
      <c r="O814" s="265"/>
      <c r="P814" s="223"/>
    </row>
    <row r="815" spans="1:16" x14ac:dyDescent="0.25">
      <c r="A815" s="77" t="s">
        <v>471</v>
      </c>
      <c r="B815" s="100"/>
      <c r="C815" s="100"/>
      <c r="D815" s="100"/>
      <c r="E815" s="81"/>
      <c r="F815" s="82" t="s">
        <v>121</v>
      </c>
      <c r="G815" s="407">
        <v>950</v>
      </c>
      <c r="H815" s="82" t="s">
        <v>468</v>
      </c>
      <c r="I815" s="409">
        <v>60</v>
      </c>
      <c r="J815" s="25"/>
      <c r="K815" s="308">
        <v>5</v>
      </c>
      <c r="L815" s="177"/>
      <c r="M815" s="176">
        <f>L815*K815</f>
        <v>0</v>
      </c>
      <c r="O815" s="265"/>
    </row>
    <row r="816" spans="1:16" x14ac:dyDescent="0.25">
      <c r="A816" s="77" t="s">
        <v>461</v>
      </c>
      <c r="B816" s="100"/>
      <c r="C816" s="100"/>
      <c r="D816" s="100"/>
      <c r="E816" s="81"/>
      <c r="F816" s="82" t="s">
        <v>121</v>
      </c>
      <c r="G816" s="407">
        <v>950</v>
      </c>
      <c r="H816" s="82" t="s">
        <v>468</v>
      </c>
      <c r="I816" s="409">
        <v>60</v>
      </c>
      <c r="J816" s="25"/>
      <c r="K816" s="308">
        <v>15</v>
      </c>
      <c r="L816" s="177"/>
      <c r="M816" s="176">
        <f>L816*K816</f>
        <v>0</v>
      </c>
      <c r="O816" s="265"/>
    </row>
    <row r="817" spans="1:254" x14ac:dyDescent="0.25">
      <c r="A817" s="77" t="s">
        <v>472</v>
      </c>
      <c r="B817" s="100"/>
      <c r="C817" s="100"/>
      <c r="D817" s="100"/>
      <c r="E817" s="81"/>
      <c r="F817" s="82" t="s">
        <v>121</v>
      </c>
      <c r="G817" s="407">
        <v>950</v>
      </c>
      <c r="H817" s="82" t="s">
        <v>468</v>
      </c>
      <c r="I817" s="409">
        <v>60</v>
      </c>
      <c r="J817" s="25"/>
      <c r="K817" s="308">
        <v>0</v>
      </c>
      <c r="L817" s="145" t="s">
        <v>613</v>
      </c>
      <c r="M817" s="176" t="s">
        <v>614</v>
      </c>
      <c r="O817" s="265"/>
    </row>
    <row r="818" spans="1:254" x14ac:dyDescent="0.25">
      <c r="A818" s="78" t="s">
        <v>463</v>
      </c>
      <c r="B818" s="100"/>
      <c r="C818" s="100"/>
      <c r="D818" s="100"/>
      <c r="E818" s="77"/>
      <c r="F818" s="101" t="s">
        <v>473</v>
      </c>
      <c r="G818" s="411"/>
      <c r="H818" s="100"/>
      <c r="I818" s="403"/>
      <c r="J818" s="149"/>
      <c r="K818" s="333"/>
      <c r="L818" s="146"/>
      <c r="M818" s="500"/>
      <c r="O818" s="265"/>
    </row>
    <row r="819" spans="1:254" x14ac:dyDescent="0.25">
      <c r="A819" s="78" t="s">
        <v>463</v>
      </c>
      <c r="B819" s="100"/>
      <c r="C819" s="100"/>
      <c r="D819" s="100"/>
      <c r="E819" s="77"/>
      <c r="G819" s="411"/>
      <c r="H819" s="100"/>
      <c r="I819" s="403"/>
      <c r="J819" s="149"/>
      <c r="K819" s="333"/>
      <c r="L819" s="146"/>
      <c r="M819" s="500"/>
      <c r="O819" s="265"/>
    </row>
    <row r="820" spans="1:254" x14ac:dyDescent="0.25">
      <c r="A820" s="78" t="s">
        <v>619</v>
      </c>
      <c r="B820" s="100"/>
      <c r="C820" s="100"/>
      <c r="D820" s="100"/>
      <c r="E820" s="77"/>
      <c r="F820" s="97"/>
      <c r="G820" s="402"/>
      <c r="H820" s="100"/>
      <c r="I820" s="403"/>
      <c r="J820" s="149"/>
      <c r="K820" s="333"/>
      <c r="L820" s="146"/>
      <c r="M820" s="500"/>
      <c r="O820" s="265"/>
    </row>
    <row r="821" spans="1:254" x14ac:dyDescent="0.25">
      <c r="A821" s="77" t="s">
        <v>474</v>
      </c>
      <c r="B821" s="100"/>
      <c r="C821" s="100"/>
      <c r="D821" s="100"/>
      <c r="E821" s="81"/>
      <c r="F821" s="82" t="s">
        <v>121</v>
      </c>
      <c r="G821" s="407">
        <v>50</v>
      </c>
      <c r="H821" s="82" t="s">
        <v>372</v>
      </c>
      <c r="I821" s="409">
        <v>4</v>
      </c>
      <c r="J821" s="25"/>
      <c r="K821" s="308">
        <v>1</v>
      </c>
      <c r="L821" s="177"/>
      <c r="M821" s="176">
        <f>L821*K821</f>
        <v>0</v>
      </c>
      <c r="O821" s="265"/>
    </row>
    <row r="822" spans="1:254" x14ac:dyDescent="0.25">
      <c r="A822" s="77" t="s">
        <v>475</v>
      </c>
      <c r="B822" s="100"/>
      <c r="C822" s="100"/>
      <c r="D822" s="100"/>
      <c r="E822" s="81"/>
      <c r="F822" s="82" t="s">
        <v>121</v>
      </c>
      <c r="G822" s="407">
        <v>50</v>
      </c>
      <c r="H822" s="82" t="s">
        <v>372</v>
      </c>
      <c r="I822" s="409">
        <v>4</v>
      </c>
      <c r="J822" s="25"/>
      <c r="K822" s="308">
        <v>1</v>
      </c>
      <c r="L822" s="177"/>
      <c r="M822" s="176">
        <f>L822*K822</f>
        <v>0</v>
      </c>
      <c r="O822" s="265"/>
    </row>
    <row r="823" spans="1:254" x14ac:dyDescent="0.25">
      <c r="A823" s="78" t="s">
        <v>463</v>
      </c>
      <c r="B823" s="100"/>
      <c r="C823" s="100"/>
      <c r="D823" s="100"/>
      <c r="E823" s="77"/>
      <c r="F823" s="101" t="s">
        <v>473</v>
      </c>
      <c r="G823" s="402"/>
      <c r="H823" s="100"/>
      <c r="I823" s="403"/>
      <c r="J823" s="149"/>
      <c r="K823" s="333"/>
      <c r="L823" s="146"/>
      <c r="M823" s="500"/>
      <c r="O823" s="265"/>
    </row>
    <row r="824" spans="1:254" x14ac:dyDescent="0.25">
      <c r="A824" s="78" t="s">
        <v>811</v>
      </c>
      <c r="B824" s="100"/>
      <c r="C824" s="100"/>
      <c r="D824" s="100"/>
      <c r="E824" s="77"/>
      <c r="F824" s="97"/>
      <c r="G824" s="402"/>
      <c r="H824" s="100"/>
      <c r="I824" s="403"/>
      <c r="J824" s="149"/>
      <c r="K824" s="333"/>
      <c r="L824" s="146"/>
      <c r="M824" s="500"/>
      <c r="O824" s="265"/>
    </row>
    <row r="825" spans="1:254" x14ac:dyDescent="0.25">
      <c r="A825" s="77" t="s">
        <v>476</v>
      </c>
      <c r="B825" s="100"/>
      <c r="C825" s="100"/>
      <c r="D825" s="100"/>
      <c r="E825" s="81"/>
      <c r="F825" s="82" t="s">
        <v>121</v>
      </c>
      <c r="G825" s="407">
        <v>360</v>
      </c>
      <c r="H825" s="82" t="s">
        <v>372</v>
      </c>
      <c r="I825" s="409">
        <v>1</v>
      </c>
      <c r="J825" s="25"/>
      <c r="K825" s="308">
        <v>1</v>
      </c>
      <c r="L825" s="177"/>
      <c r="M825" s="176">
        <f>L825*K825</f>
        <v>0</v>
      </c>
      <c r="O825" s="265"/>
    </row>
    <row r="826" spans="1:254" x14ac:dyDescent="0.25">
      <c r="A826" s="77" t="s">
        <v>477</v>
      </c>
      <c r="B826" s="100"/>
      <c r="C826" s="100"/>
      <c r="D826" s="100"/>
      <c r="E826" s="81"/>
      <c r="F826" s="82" t="s">
        <v>121</v>
      </c>
      <c r="G826" s="407">
        <v>360</v>
      </c>
      <c r="H826" s="82" t="s">
        <v>372</v>
      </c>
      <c r="I826" s="409">
        <v>1</v>
      </c>
      <c r="J826" s="25"/>
      <c r="K826" s="308">
        <v>1</v>
      </c>
      <c r="L826" s="177"/>
      <c r="M826" s="176">
        <f>L826*K826</f>
        <v>0</v>
      </c>
      <c r="O826" s="265"/>
    </row>
    <row r="827" spans="1:254" x14ac:dyDescent="0.25">
      <c r="A827" s="77" t="s">
        <v>478</v>
      </c>
      <c r="B827" s="100"/>
      <c r="C827" s="100"/>
      <c r="D827" s="100"/>
      <c r="E827" s="81"/>
      <c r="F827" s="82" t="s">
        <v>121</v>
      </c>
      <c r="G827" s="407">
        <v>360</v>
      </c>
      <c r="H827" s="82" t="s">
        <v>372</v>
      </c>
      <c r="I827" s="409">
        <v>1</v>
      </c>
      <c r="J827" s="25"/>
      <c r="K827" s="308">
        <v>1</v>
      </c>
      <c r="L827" s="177"/>
      <c r="M827" s="176">
        <f>L827*K827</f>
        <v>0</v>
      </c>
      <c r="O827" s="265"/>
    </row>
    <row r="828" spans="1:254" x14ac:dyDescent="0.25">
      <c r="A828" s="77" t="s">
        <v>479</v>
      </c>
      <c r="B828" s="100"/>
      <c r="C828" s="100"/>
      <c r="D828" s="100"/>
      <c r="E828" s="81"/>
      <c r="F828" s="82" t="s">
        <v>121</v>
      </c>
      <c r="G828" s="407">
        <v>360</v>
      </c>
      <c r="H828" s="82" t="s">
        <v>372</v>
      </c>
      <c r="I828" s="409">
        <v>1</v>
      </c>
      <c r="J828" s="25"/>
      <c r="K828" s="308">
        <v>1</v>
      </c>
      <c r="L828" s="177"/>
      <c r="M828" s="176">
        <f>L828*K828</f>
        <v>0</v>
      </c>
      <c r="O828" s="265"/>
    </row>
    <row r="829" spans="1:254" x14ac:dyDescent="0.25">
      <c r="A829" s="77" t="s">
        <v>475</v>
      </c>
      <c r="B829" s="100"/>
      <c r="C829" s="100"/>
      <c r="D829" s="100"/>
      <c r="E829" s="81"/>
      <c r="F829" s="82" t="s">
        <v>121</v>
      </c>
      <c r="G829" s="407">
        <v>360</v>
      </c>
      <c r="H829" s="82" t="s">
        <v>372</v>
      </c>
      <c r="I829" s="409">
        <v>1</v>
      </c>
      <c r="J829" s="25"/>
      <c r="K829" s="308">
        <v>1</v>
      </c>
      <c r="L829" s="177"/>
      <c r="M829" s="176">
        <f>L829*K829</f>
        <v>0</v>
      </c>
      <c r="O829" s="265"/>
      <c r="Q829" s="225"/>
      <c r="R829" s="225"/>
      <c r="S829" s="225"/>
      <c r="T829" s="225"/>
      <c r="U829" s="225"/>
      <c r="V829" s="225"/>
      <c r="W829" s="225"/>
      <c r="X829" s="225"/>
      <c r="Y829" s="225"/>
      <c r="Z829" s="225"/>
      <c r="AA829" s="225"/>
      <c r="AB829" s="225"/>
      <c r="AC829" s="225"/>
      <c r="AD829" s="225"/>
      <c r="AE829" s="225"/>
      <c r="AF829" s="225"/>
      <c r="AG829" s="225"/>
      <c r="AH829" s="225"/>
      <c r="AI829" s="225"/>
      <c r="AJ829" s="225"/>
      <c r="AK829" s="225"/>
      <c r="AL829" s="225"/>
      <c r="AM829" s="225"/>
      <c r="AN829" s="225"/>
      <c r="AO829" s="225"/>
      <c r="AP829" s="225"/>
      <c r="AQ829" s="225"/>
      <c r="AR829" s="225"/>
      <c r="AS829" s="225"/>
      <c r="AT829" s="225"/>
      <c r="AU829" s="225"/>
      <c r="AV829" s="225"/>
      <c r="AW829" s="225"/>
      <c r="AX829" s="225"/>
      <c r="AY829" s="225"/>
      <c r="AZ829" s="225"/>
      <c r="BA829" s="225"/>
      <c r="BB829" s="225"/>
      <c r="BC829" s="225"/>
      <c r="BD829" s="225"/>
      <c r="BE829" s="225"/>
      <c r="BF829" s="225"/>
      <c r="BG829" s="225"/>
      <c r="BH829" s="225"/>
      <c r="BI829" s="225"/>
      <c r="BJ829" s="225"/>
      <c r="BK829" s="225"/>
      <c r="BL829" s="225"/>
      <c r="BM829" s="225"/>
      <c r="BN829" s="225"/>
      <c r="BO829" s="225"/>
      <c r="BP829" s="225"/>
      <c r="BQ829" s="225"/>
      <c r="BR829" s="225"/>
      <c r="BS829" s="225"/>
      <c r="BT829" s="225"/>
      <c r="BU829" s="225"/>
      <c r="BV829" s="225"/>
      <c r="BW829" s="225"/>
      <c r="BX829" s="225"/>
      <c r="BY829" s="225"/>
      <c r="BZ829" s="225"/>
      <c r="CA829" s="225"/>
      <c r="CB829" s="225"/>
      <c r="CC829" s="225"/>
      <c r="CD829" s="225"/>
      <c r="CE829" s="225"/>
      <c r="CF829" s="225"/>
      <c r="CG829" s="225"/>
      <c r="CH829" s="225"/>
      <c r="CI829" s="225"/>
      <c r="CJ829" s="225"/>
      <c r="CK829" s="225"/>
      <c r="CL829" s="225"/>
      <c r="CM829" s="225"/>
      <c r="CN829" s="225"/>
      <c r="CO829" s="225"/>
      <c r="CP829" s="225"/>
      <c r="CQ829" s="225"/>
      <c r="CR829" s="225"/>
      <c r="CS829" s="225"/>
      <c r="CT829" s="225"/>
      <c r="CU829" s="225"/>
      <c r="CV829" s="225"/>
      <c r="CW829" s="225"/>
      <c r="CX829" s="225"/>
      <c r="CY829" s="225"/>
      <c r="CZ829" s="225"/>
      <c r="DA829" s="225"/>
      <c r="DB829" s="225"/>
      <c r="DC829" s="225"/>
      <c r="DD829" s="225"/>
      <c r="DE829" s="225"/>
      <c r="DF829" s="225"/>
      <c r="DG829" s="225"/>
      <c r="DH829" s="225"/>
      <c r="DI829" s="225"/>
      <c r="DJ829" s="225"/>
      <c r="DK829" s="225"/>
      <c r="DL829" s="225"/>
      <c r="DM829" s="225"/>
      <c r="DN829" s="225"/>
      <c r="DO829" s="225"/>
      <c r="DP829" s="225"/>
      <c r="DQ829" s="225"/>
      <c r="DR829" s="225"/>
      <c r="DS829" s="225"/>
      <c r="DT829" s="225"/>
      <c r="DU829" s="225"/>
      <c r="DV829" s="225"/>
      <c r="DW829" s="225"/>
      <c r="DX829" s="225"/>
      <c r="DY829" s="225"/>
      <c r="DZ829" s="225"/>
      <c r="EA829" s="225"/>
      <c r="EB829" s="225"/>
      <c r="EC829" s="225"/>
      <c r="ED829" s="225"/>
      <c r="EE829" s="225"/>
      <c r="EF829" s="225"/>
      <c r="EG829" s="225"/>
      <c r="EH829" s="225"/>
      <c r="EI829" s="225"/>
      <c r="EJ829" s="225"/>
      <c r="EK829" s="225"/>
      <c r="EL829" s="225"/>
      <c r="EM829" s="225"/>
      <c r="EN829" s="225"/>
      <c r="EO829" s="225"/>
      <c r="EP829" s="225"/>
      <c r="EQ829" s="225"/>
      <c r="ER829" s="225"/>
      <c r="ES829" s="225"/>
      <c r="ET829" s="225"/>
      <c r="EU829" s="225"/>
      <c r="EV829" s="225"/>
      <c r="EW829" s="225"/>
      <c r="EX829" s="225"/>
      <c r="EY829" s="225"/>
      <c r="EZ829" s="225"/>
      <c r="FA829" s="225"/>
      <c r="FB829" s="225"/>
      <c r="FC829" s="225"/>
      <c r="FD829" s="225"/>
      <c r="FE829" s="225"/>
      <c r="FF829" s="225"/>
      <c r="FG829" s="225"/>
      <c r="FH829" s="225"/>
      <c r="FI829" s="225"/>
      <c r="FJ829" s="225"/>
      <c r="FK829" s="225"/>
      <c r="FL829" s="225"/>
      <c r="FM829" s="225"/>
      <c r="FN829" s="225"/>
      <c r="FO829" s="225"/>
      <c r="FP829" s="225"/>
      <c r="FQ829" s="225"/>
      <c r="FR829" s="225"/>
      <c r="FS829" s="225"/>
      <c r="FT829" s="225"/>
      <c r="FU829" s="225"/>
      <c r="FV829" s="225"/>
      <c r="FW829" s="225"/>
      <c r="FX829" s="225"/>
      <c r="FY829" s="225"/>
      <c r="FZ829" s="225"/>
      <c r="GA829" s="225"/>
      <c r="GB829" s="225"/>
      <c r="GC829" s="225"/>
      <c r="GD829" s="225"/>
      <c r="GE829" s="225"/>
      <c r="GF829" s="225"/>
      <c r="GG829" s="225"/>
      <c r="GH829" s="225"/>
      <c r="GI829" s="225"/>
      <c r="GJ829" s="225"/>
      <c r="GK829" s="225"/>
      <c r="GL829" s="225"/>
      <c r="GM829" s="225"/>
      <c r="GN829" s="225"/>
      <c r="GO829" s="225"/>
      <c r="GP829" s="225"/>
      <c r="GQ829" s="225"/>
      <c r="GR829" s="225"/>
      <c r="GS829" s="225"/>
      <c r="GT829" s="225"/>
      <c r="GU829" s="225"/>
      <c r="GV829" s="225"/>
      <c r="GW829" s="225"/>
      <c r="GX829" s="225"/>
      <c r="GY829" s="225"/>
      <c r="GZ829" s="225"/>
      <c r="HA829" s="225"/>
      <c r="HB829" s="225"/>
      <c r="HC829" s="225"/>
      <c r="HD829" s="225"/>
      <c r="HE829" s="225"/>
      <c r="HF829" s="225"/>
      <c r="HG829" s="225"/>
      <c r="HH829" s="225"/>
      <c r="HI829" s="225"/>
      <c r="HJ829" s="225"/>
      <c r="HK829" s="225"/>
      <c r="HL829" s="225"/>
      <c r="HM829" s="225"/>
      <c r="HN829" s="225"/>
      <c r="HO829" s="225"/>
      <c r="HP829" s="225"/>
      <c r="HQ829" s="225"/>
      <c r="HR829" s="225"/>
      <c r="HS829" s="225"/>
      <c r="HT829" s="225"/>
      <c r="HU829" s="225"/>
      <c r="HV829" s="225"/>
      <c r="HW829" s="225"/>
      <c r="HX829" s="225"/>
      <c r="HY829" s="225"/>
      <c r="HZ829" s="225"/>
      <c r="IA829" s="225"/>
      <c r="IB829" s="225"/>
      <c r="IC829" s="225"/>
      <c r="ID829" s="225"/>
      <c r="IE829" s="225"/>
      <c r="IF829" s="225"/>
      <c r="IG829" s="225"/>
      <c r="IH829" s="225"/>
      <c r="II829" s="225"/>
      <c r="IJ829" s="225"/>
      <c r="IK829" s="225"/>
      <c r="IL829" s="225"/>
      <c r="IM829" s="225"/>
      <c r="IN829" s="225"/>
      <c r="IO829" s="225"/>
      <c r="IP829" s="225"/>
      <c r="IQ829" s="225"/>
      <c r="IR829" s="225"/>
      <c r="IS829" s="225"/>
      <c r="IT829" s="225"/>
    </row>
    <row r="830" spans="1:254" x14ac:dyDescent="0.25">
      <c r="A830" s="78" t="s">
        <v>463</v>
      </c>
      <c r="B830" s="100"/>
      <c r="C830" s="100"/>
      <c r="D830" s="100"/>
      <c r="E830" s="77"/>
      <c r="F830" s="101" t="s">
        <v>473</v>
      </c>
      <c r="G830" s="402"/>
      <c r="H830" s="100"/>
      <c r="I830" s="403"/>
      <c r="J830" s="149"/>
      <c r="K830" s="333"/>
      <c r="L830" s="146"/>
      <c r="M830" s="500"/>
      <c r="O830" s="265"/>
      <c r="Q830" s="225"/>
      <c r="R830" s="225"/>
      <c r="S830" s="225"/>
      <c r="T830" s="225"/>
      <c r="U830" s="225"/>
      <c r="V830" s="225"/>
      <c r="W830" s="225"/>
      <c r="X830" s="225"/>
      <c r="Y830" s="225"/>
      <c r="Z830" s="225"/>
      <c r="AA830" s="225"/>
      <c r="AB830" s="225"/>
      <c r="AC830" s="225"/>
      <c r="AD830" s="225"/>
      <c r="AE830" s="225"/>
      <c r="AF830" s="225"/>
      <c r="AG830" s="225"/>
      <c r="AH830" s="225"/>
      <c r="AI830" s="225"/>
      <c r="AJ830" s="225"/>
      <c r="AK830" s="225"/>
      <c r="AL830" s="225"/>
      <c r="AM830" s="225"/>
      <c r="AN830" s="225"/>
      <c r="AO830" s="225"/>
      <c r="AP830" s="225"/>
      <c r="AQ830" s="225"/>
      <c r="AR830" s="225"/>
      <c r="AS830" s="225"/>
      <c r="AT830" s="225"/>
      <c r="AU830" s="225"/>
      <c r="AV830" s="225"/>
      <c r="AW830" s="225"/>
      <c r="AX830" s="225"/>
      <c r="AY830" s="225"/>
      <c r="AZ830" s="225"/>
      <c r="BA830" s="225"/>
      <c r="BB830" s="225"/>
      <c r="BC830" s="225"/>
      <c r="BD830" s="225"/>
      <c r="BE830" s="225"/>
      <c r="BF830" s="225"/>
      <c r="BG830" s="225"/>
      <c r="BH830" s="225"/>
      <c r="BI830" s="225"/>
      <c r="BJ830" s="225"/>
      <c r="BK830" s="225"/>
      <c r="BL830" s="225"/>
      <c r="BM830" s="225"/>
      <c r="BN830" s="225"/>
      <c r="BO830" s="225"/>
      <c r="BP830" s="225"/>
      <c r="BQ830" s="225"/>
      <c r="BR830" s="225"/>
      <c r="BS830" s="225"/>
      <c r="BT830" s="225"/>
      <c r="BU830" s="225"/>
      <c r="BV830" s="225"/>
      <c r="BW830" s="225"/>
      <c r="BX830" s="225"/>
      <c r="BY830" s="225"/>
      <c r="BZ830" s="225"/>
      <c r="CA830" s="225"/>
      <c r="CB830" s="225"/>
      <c r="CC830" s="225"/>
      <c r="CD830" s="225"/>
      <c r="CE830" s="225"/>
      <c r="CF830" s="225"/>
      <c r="CG830" s="225"/>
      <c r="CH830" s="225"/>
      <c r="CI830" s="225"/>
      <c r="CJ830" s="225"/>
      <c r="CK830" s="225"/>
      <c r="CL830" s="225"/>
      <c r="CM830" s="225"/>
      <c r="CN830" s="225"/>
      <c r="CO830" s="225"/>
      <c r="CP830" s="225"/>
      <c r="CQ830" s="225"/>
      <c r="CR830" s="225"/>
      <c r="CS830" s="225"/>
      <c r="CT830" s="225"/>
      <c r="CU830" s="225"/>
      <c r="CV830" s="225"/>
      <c r="CW830" s="225"/>
      <c r="CX830" s="225"/>
      <c r="CY830" s="225"/>
      <c r="CZ830" s="225"/>
      <c r="DA830" s="225"/>
      <c r="DB830" s="225"/>
      <c r="DC830" s="225"/>
      <c r="DD830" s="225"/>
      <c r="DE830" s="225"/>
      <c r="DF830" s="225"/>
      <c r="DG830" s="225"/>
      <c r="DH830" s="225"/>
      <c r="DI830" s="225"/>
      <c r="DJ830" s="225"/>
      <c r="DK830" s="225"/>
      <c r="DL830" s="225"/>
      <c r="DM830" s="225"/>
      <c r="DN830" s="225"/>
      <c r="DO830" s="225"/>
      <c r="DP830" s="225"/>
      <c r="DQ830" s="225"/>
      <c r="DR830" s="225"/>
      <c r="DS830" s="225"/>
      <c r="DT830" s="225"/>
      <c r="DU830" s="225"/>
      <c r="DV830" s="225"/>
      <c r="DW830" s="225"/>
      <c r="DX830" s="225"/>
      <c r="DY830" s="225"/>
      <c r="DZ830" s="225"/>
      <c r="EA830" s="225"/>
      <c r="EB830" s="225"/>
      <c r="EC830" s="225"/>
      <c r="ED830" s="225"/>
      <c r="EE830" s="225"/>
      <c r="EF830" s="225"/>
      <c r="EG830" s="225"/>
      <c r="EH830" s="225"/>
      <c r="EI830" s="225"/>
      <c r="EJ830" s="225"/>
      <c r="EK830" s="225"/>
      <c r="EL830" s="225"/>
      <c r="EM830" s="225"/>
      <c r="EN830" s="225"/>
      <c r="EO830" s="225"/>
      <c r="EP830" s="225"/>
      <c r="EQ830" s="225"/>
      <c r="ER830" s="225"/>
      <c r="ES830" s="225"/>
      <c r="ET830" s="225"/>
      <c r="EU830" s="225"/>
      <c r="EV830" s="225"/>
      <c r="EW830" s="225"/>
      <c r="EX830" s="225"/>
      <c r="EY830" s="225"/>
      <c r="EZ830" s="225"/>
      <c r="FA830" s="225"/>
      <c r="FB830" s="225"/>
      <c r="FC830" s="225"/>
      <c r="FD830" s="225"/>
      <c r="FE830" s="225"/>
      <c r="FF830" s="225"/>
      <c r="FG830" s="225"/>
      <c r="FH830" s="225"/>
      <c r="FI830" s="225"/>
      <c r="FJ830" s="225"/>
      <c r="FK830" s="225"/>
      <c r="FL830" s="225"/>
      <c r="FM830" s="225"/>
      <c r="FN830" s="225"/>
      <c r="FO830" s="225"/>
      <c r="FP830" s="225"/>
      <c r="FQ830" s="225"/>
      <c r="FR830" s="225"/>
      <c r="FS830" s="225"/>
      <c r="FT830" s="225"/>
      <c r="FU830" s="225"/>
      <c r="FV830" s="225"/>
      <c r="FW830" s="225"/>
      <c r="FX830" s="225"/>
      <c r="FY830" s="225"/>
      <c r="FZ830" s="225"/>
      <c r="GA830" s="225"/>
      <c r="GB830" s="225"/>
      <c r="GC830" s="225"/>
      <c r="GD830" s="225"/>
      <c r="GE830" s="225"/>
      <c r="GF830" s="225"/>
      <c r="GG830" s="225"/>
      <c r="GH830" s="225"/>
      <c r="GI830" s="225"/>
      <c r="GJ830" s="225"/>
      <c r="GK830" s="225"/>
      <c r="GL830" s="225"/>
      <c r="GM830" s="225"/>
      <c r="GN830" s="225"/>
      <c r="GO830" s="225"/>
      <c r="GP830" s="225"/>
      <c r="GQ830" s="225"/>
      <c r="GR830" s="225"/>
      <c r="GS830" s="225"/>
      <c r="GT830" s="225"/>
      <c r="GU830" s="225"/>
      <c r="GV830" s="225"/>
      <c r="GW830" s="225"/>
      <c r="GX830" s="225"/>
      <c r="GY830" s="225"/>
      <c r="GZ830" s="225"/>
      <c r="HA830" s="225"/>
      <c r="HB830" s="225"/>
      <c r="HC830" s="225"/>
      <c r="HD830" s="225"/>
      <c r="HE830" s="225"/>
      <c r="HF830" s="225"/>
      <c r="HG830" s="225"/>
      <c r="HH830" s="225"/>
      <c r="HI830" s="225"/>
      <c r="HJ830" s="225"/>
      <c r="HK830" s="225"/>
      <c r="HL830" s="225"/>
      <c r="HM830" s="225"/>
      <c r="HN830" s="225"/>
      <c r="HO830" s="225"/>
      <c r="HP830" s="225"/>
      <c r="HQ830" s="225"/>
      <c r="HR830" s="225"/>
      <c r="HS830" s="225"/>
      <c r="HT830" s="225"/>
      <c r="HU830" s="225"/>
      <c r="HV830" s="225"/>
      <c r="HW830" s="225"/>
      <c r="HX830" s="225"/>
      <c r="HY830" s="225"/>
      <c r="HZ830" s="225"/>
      <c r="IA830" s="225"/>
      <c r="IB830" s="225"/>
      <c r="IC830" s="225"/>
      <c r="ID830" s="225"/>
      <c r="IE830" s="225"/>
      <c r="IF830" s="225"/>
      <c r="IG830" s="225"/>
      <c r="IH830" s="225"/>
      <c r="II830" s="225"/>
      <c r="IJ830" s="225"/>
      <c r="IK830" s="225"/>
      <c r="IL830" s="225"/>
      <c r="IM830" s="225"/>
      <c r="IN830" s="225"/>
      <c r="IO830" s="225"/>
      <c r="IP830" s="225"/>
      <c r="IQ830" s="225"/>
      <c r="IR830" s="225"/>
      <c r="IS830" s="225"/>
      <c r="IT830" s="225"/>
    </row>
    <row r="831" spans="1:254" x14ac:dyDescent="0.25">
      <c r="A831" s="78" t="s">
        <v>814</v>
      </c>
      <c r="B831" s="100"/>
      <c r="C831" s="100"/>
      <c r="D831" s="100"/>
      <c r="E831" s="77"/>
      <c r="F831" s="101"/>
      <c r="G831" s="402"/>
      <c r="H831" s="100"/>
      <c r="I831" s="403"/>
      <c r="J831" s="149"/>
      <c r="K831" s="333"/>
      <c r="L831" s="146"/>
      <c r="M831" s="500"/>
      <c r="O831" s="265"/>
      <c r="Q831" s="225"/>
      <c r="R831" s="225"/>
      <c r="S831" s="225"/>
      <c r="T831" s="225"/>
      <c r="U831" s="225"/>
      <c r="V831" s="225"/>
      <c r="W831" s="225"/>
      <c r="X831" s="225"/>
      <c r="Y831" s="225"/>
      <c r="Z831" s="225"/>
      <c r="AA831" s="225"/>
      <c r="AB831" s="225"/>
      <c r="AC831" s="225"/>
      <c r="AD831" s="225"/>
      <c r="AE831" s="225"/>
      <c r="AF831" s="225"/>
      <c r="AG831" s="225"/>
      <c r="AH831" s="225"/>
      <c r="AI831" s="225"/>
      <c r="AJ831" s="225"/>
      <c r="AK831" s="225"/>
      <c r="AL831" s="225"/>
      <c r="AM831" s="225"/>
      <c r="AN831" s="225"/>
      <c r="AO831" s="225"/>
      <c r="AP831" s="225"/>
      <c r="AQ831" s="225"/>
      <c r="AR831" s="225"/>
      <c r="AS831" s="225"/>
      <c r="AT831" s="225"/>
      <c r="AU831" s="225"/>
      <c r="AV831" s="225"/>
      <c r="AW831" s="225"/>
      <c r="AX831" s="225"/>
      <c r="AY831" s="225"/>
      <c r="AZ831" s="225"/>
      <c r="BA831" s="225"/>
      <c r="BB831" s="225"/>
      <c r="BC831" s="225"/>
      <c r="BD831" s="225"/>
      <c r="BE831" s="225"/>
      <c r="BF831" s="225"/>
      <c r="BG831" s="225"/>
      <c r="BH831" s="225"/>
      <c r="BI831" s="225"/>
      <c r="BJ831" s="225"/>
      <c r="BK831" s="225"/>
      <c r="BL831" s="225"/>
      <c r="BM831" s="225"/>
      <c r="BN831" s="225"/>
      <c r="BO831" s="225"/>
      <c r="BP831" s="225"/>
      <c r="BQ831" s="225"/>
      <c r="BR831" s="225"/>
      <c r="BS831" s="225"/>
      <c r="BT831" s="225"/>
      <c r="BU831" s="225"/>
      <c r="BV831" s="225"/>
      <c r="BW831" s="225"/>
      <c r="BX831" s="225"/>
      <c r="BY831" s="225"/>
      <c r="BZ831" s="225"/>
      <c r="CA831" s="225"/>
      <c r="CB831" s="225"/>
      <c r="CC831" s="225"/>
      <c r="CD831" s="225"/>
      <c r="CE831" s="225"/>
      <c r="CF831" s="225"/>
      <c r="CG831" s="225"/>
      <c r="CH831" s="225"/>
      <c r="CI831" s="225"/>
      <c r="CJ831" s="225"/>
      <c r="CK831" s="225"/>
      <c r="CL831" s="225"/>
      <c r="CM831" s="225"/>
      <c r="CN831" s="225"/>
      <c r="CO831" s="225"/>
      <c r="CP831" s="225"/>
      <c r="CQ831" s="225"/>
      <c r="CR831" s="225"/>
      <c r="CS831" s="225"/>
      <c r="CT831" s="225"/>
      <c r="CU831" s="225"/>
      <c r="CV831" s="225"/>
      <c r="CW831" s="225"/>
      <c r="CX831" s="225"/>
      <c r="CY831" s="225"/>
      <c r="CZ831" s="225"/>
      <c r="DA831" s="225"/>
      <c r="DB831" s="225"/>
      <c r="DC831" s="225"/>
      <c r="DD831" s="225"/>
      <c r="DE831" s="225"/>
      <c r="DF831" s="225"/>
      <c r="DG831" s="225"/>
      <c r="DH831" s="225"/>
      <c r="DI831" s="225"/>
      <c r="DJ831" s="225"/>
      <c r="DK831" s="225"/>
      <c r="DL831" s="225"/>
      <c r="DM831" s="225"/>
      <c r="DN831" s="225"/>
      <c r="DO831" s="225"/>
      <c r="DP831" s="225"/>
      <c r="DQ831" s="225"/>
      <c r="DR831" s="225"/>
      <c r="DS831" s="225"/>
      <c r="DT831" s="225"/>
      <c r="DU831" s="225"/>
      <c r="DV831" s="225"/>
      <c r="DW831" s="225"/>
      <c r="DX831" s="225"/>
      <c r="DY831" s="225"/>
      <c r="DZ831" s="225"/>
      <c r="EA831" s="225"/>
      <c r="EB831" s="225"/>
      <c r="EC831" s="225"/>
      <c r="ED831" s="225"/>
      <c r="EE831" s="225"/>
      <c r="EF831" s="225"/>
      <c r="EG831" s="225"/>
      <c r="EH831" s="225"/>
      <c r="EI831" s="225"/>
      <c r="EJ831" s="225"/>
      <c r="EK831" s="225"/>
      <c r="EL831" s="225"/>
      <c r="EM831" s="225"/>
      <c r="EN831" s="225"/>
      <c r="EO831" s="225"/>
      <c r="EP831" s="225"/>
      <c r="EQ831" s="225"/>
      <c r="ER831" s="225"/>
      <c r="ES831" s="225"/>
      <c r="ET831" s="225"/>
      <c r="EU831" s="225"/>
      <c r="EV831" s="225"/>
      <c r="EW831" s="225"/>
      <c r="EX831" s="225"/>
      <c r="EY831" s="225"/>
      <c r="EZ831" s="225"/>
      <c r="FA831" s="225"/>
      <c r="FB831" s="225"/>
      <c r="FC831" s="225"/>
      <c r="FD831" s="225"/>
      <c r="FE831" s="225"/>
      <c r="FF831" s="225"/>
      <c r="FG831" s="225"/>
      <c r="FH831" s="225"/>
      <c r="FI831" s="225"/>
      <c r="FJ831" s="225"/>
      <c r="FK831" s="225"/>
      <c r="FL831" s="225"/>
      <c r="FM831" s="225"/>
      <c r="FN831" s="225"/>
      <c r="FO831" s="225"/>
      <c r="FP831" s="225"/>
      <c r="FQ831" s="225"/>
      <c r="FR831" s="225"/>
      <c r="FS831" s="225"/>
      <c r="FT831" s="225"/>
      <c r="FU831" s="225"/>
      <c r="FV831" s="225"/>
      <c r="FW831" s="225"/>
      <c r="FX831" s="225"/>
      <c r="FY831" s="225"/>
      <c r="FZ831" s="225"/>
      <c r="GA831" s="225"/>
      <c r="GB831" s="225"/>
      <c r="GC831" s="225"/>
      <c r="GD831" s="225"/>
      <c r="GE831" s="225"/>
      <c r="GF831" s="225"/>
      <c r="GG831" s="225"/>
      <c r="GH831" s="225"/>
      <c r="GI831" s="225"/>
      <c r="GJ831" s="225"/>
      <c r="GK831" s="225"/>
      <c r="GL831" s="225"/>
      <c r="GM831" s="225"/>
      <c r="GN831" s="225"/>
      <c r="GO831" s="225"/>
      <c r="GP831" s="225"/>
      <c r="GQ831" s="225"/>
      <c r="GR831" s="225"/>
      <c r="GS831" s="225"/>
      <c r="GT831" s="225"/>
      <c r="GU831" s="225"/>
      <c r="GV831" s="225"/>
      <c r="GW831" s="225"/>
      <c r="GX831" s="225"/>
      <c r="GY831" s="225"/>
      <c r="GZ831" s="225"/>
      <c r="HA831" s="225"/>
      <c r="HB831" s="225"/>
      <c r="HC831" s="225"/>
      <c r="HD831" s="225"/>
      <c r="HE831" s="225"/>
      <c r="HF831" s="225"/>
      <c r="HG831" s="225"/>
      <c r="HH831" s="225"/>
      <c r="HI831" s="225"/>
      <c r="HJ831" s="225"/>
      <c r="HK831" s="225"/>
      <c r="HL831" s="225"/>
      <c r="HM831" s="225"/>
      <c r="HN831" s="225"/>
      <c r="HO831" s="225"/>
      <c r="HP831" s="225"/>
      <c r="HQ831" s="225"/>
      <c r="HR831" s="225"/>
      <c r="HS831" s="225"/>
      <c r="HT831" s="225"/>
      <c r="HU831" s="225"/>
      <c r="HV831" s="225"/>
      <c r="HW831" s="225"/>
      <c r="HX831" s="225"/>
      <c r="HY831" s="225"/>
      <c r="HZ831" s="225"/>
      <c r="IA831" s="225"/>
      <c r="IB831" s="225"/>
      <c r="IC831" s="225"/>
      <c r="ID831" s="225"/>
      <c r="IE831" s="225"/>
      <c r="IF831" s="225"/>
      <c r="IG831" s="225"/>
      <c r="IH831" s="225"/>
      <c r="II831" s="225"/>
      <c r="IJ831" s="225"/>
      <c r="IK831" s="225"/>
      <c r="IL831" s="225"/>
      <c r="IM831" s="225"/>
      <c r="IN831" s="225"/>
      <c r="IO831" s="225"/>
      <c r="IP831" s="225"/>
      <c r="IQ831" s="225"/>
      <c r="IR831" s="225"/>
      <c r="IS831" s="225"/>
      <c r="IT831" s="225"/>
    </row>
    <row r="832" spans="1:254" x14ac:dyDescent="0.25">
      <c r="A832" s="77" t="s">
        <v>815</v>
      </c>
      <c r="B832" s="100"/>
      <c r="C832" s="100"/>
      <c r="D832" s="100"/>
      <c r="E832" s="81"/>
      <c r="F832" s="82" t="s">
        <v>465</v>
      </c>
      <c r="G832" s="407">
        <v>900</v>
      </c>
      <c r="H832" s="513" t="s">
        <v>243</v>
      </c>
      <c r="I832" s="514"/>
      <c r="J832" s="470"/>
      <c r="K832" s="471">
        <v>3</v>
      </c>
      <c r="L832" s="505"/>
      <c r="M832" s="486">
        <f>K832*L832</f>
        <v>0</v>
      </c>
      <c r="O832" s="265"/>
      <c r="Q832" s="225"/>
      <c r="R832" s="225"/>
      <c r="S832" s="225"/>
      <c r="T832" s="225"/>
      <c r="U832" s="225"/>
      <c r="V832" s="225"/>
      <c r="W832" s="225"/>
      <c r="X832" s="225"/>
      <c r="Y832" s="225"/>
      <c r="Z832" s="225"/>
      <c r="AA832" s="225"/>
      <c r="AB832" s="225"/>
      <c r="AC832" s="225"/>
      <c r="AD832" s="225"/>
      <c r="AE832" s="225"/>
      <c r="AF832" s="225"/>
      <c r="AG832" s="225"/>
      <c r="AH832" s="225"/>
      <c r="AI832" s="225"/>
      <c r="AJ832" s="225"/>
      <c r="AK832" s="225"/>
      <c r="AL832" s="225"/>
      <c r="AM832" s="225"/>
      <c r="AN832" s="225"/>
      <c r="AO832" s="225"/>
      <c r="AP832" s="225"/>
      <c r="AQ832" s="225"/>
      <c r="AR832" s="225"/>
      <c r="AS832" s="225"/>
      <c r="AT832" s="225"/>
      <c r="AU832" s="225"/>
      <c r="AV832" s="225"/>
      <c r="AW832" s="225"/>
      <c r="AX832" s="225"/>
      <c r="AY832" s="225"/>
      <c r="AZ832" s="225"/>
      <c r="BA832" s="225"/>
      <c r="BB832" s="225"/>
      <c r="BC832" s="225"/>
      <c r="BD832" s="225"/>
      <c r="BE832" s="225"/>
      <c r="BF832" s="225"/>
      <c r="BG832" s="225"/>
      <c r="BH832" s="225"/>
      <c r="BI832" s="225"/>
      <c r="BJ832" s="225"/>
      <c r="BK832" s="225"/>
      <c r="BL832" s="225"/>
      <c r="BM832" s="225"/>
      <c r="BN832" s="225"/>
      <c r="BO832" s="225"/>
      <c r="BP832" s="225"/>
      <c r="BQ832" s="225"/>
      <c r="BR832" s="225"/>
      <c r="BS832" s="225"/>
      <c r="BT832" s="225"/>
      <c r="BU832" s="225"/>
      <c r="BV832" s="225"/>
      <c r="BW832" s="225"/>
      <c r="BX832" s="225"/>
      <c r="BY832" s="225"/>
      <c r="BZ832" s="225"/>
      <c r="CA832" s="225"/>
      <c r="CB832" s="225"/>
      <c r="CC832" s="225"/>
      <c r="CD832" s="225"/>
      <c r="CE832" s="225"/>
      <c r="CF832" s="225"/>
      <c r="CG832" s="225"/>
      <c r="CH832" s="225"/>
      <c r="CI832" s="225"/>
      <c r="CJ832" s="225"/>
      <c r="CK832" s="225"/>
      <c r="CL832" s="225"/>
      <c r="CM832" s="225"/>
      <c r="CN832" s="225"/>
      <c r="CO832" s="225"/>
      <c r="CP832" s="225"/>
      <c r="CQ832" s="225"/>
      <c r="CR832" s="225"/>
      <c r="CS832" s="225"/>
      <c r="CT832" s="225"/>
      <c r="CU832" s="225"/>
      <c r="CV832" s="225"/>
      <c r="CW832" s="225"/>
      <c r="CX832" s="225"/>
      <c r="CY832" s="225"/>
      <c r="CZ832" s="225"/>
      <c r="DA832" s="225"/>
      <c r="DB832" s="225"/>
      <c r="DC832" s="225"/>
      <c r="DD832" s="225"/>
      <c r="DE832" s="225"/>
      <c r="DF832" s="225"/>
      <c r="DG832" s="225"/>
      <c r="DH832" s="225"/>
      <c r="DI832" s="225"/>
      <c r="DJ832" s="225"/>
      <c r="DK832" s="225"/>
      <c r="DL832" s="225"/>
      <c r="DM832" s="225"/>
      <c r="DN832" s="225"/>
      <c r="DO832" s="225"/>
      <c r="DP832" s="225"/>
      <c r="DQ832" s="225"/>
      <c r="DR832" s="225"/>
      <c r="DS832" s="225"/>
      <c r="DT832" s="225"/>
      <c r="DU832" s="225"/>
      <c r="DV832" s="225"/>
      <c r="DW832" s="225"/>
      <c r="DX832" s="225"/>
      <c r="DY832" s="225"/>
      <c r="DZ832" s="225"/>
      <c r="EA832" s="225"/>
      <c r="EB832" s="225"/>
      <c r="EC832" s="225"/>
      <c r="ED832" s="225"/>
      <c r="EE832" s="225"/>
      <c r="EF832" s="225"/>
      <c r="EG832" s="225"/>
      <c r="EH832" s="225"/>
      <c r="EI832" s="225"/>
      <c r="EJ832" s="225"/>
      <c r="EK832" s="225"/>
      <c r="EL832" s="225"/>
      <c r="EM832" s="225"/>
      <c r="EN832" s="225"/>
      <c r="EO832" s="225"/>
      <c r="EP832" s="225"/>
      <c r="EQ832" s="225"/>
      <c r="ER832" s="225"/>
      <c r="ES832" s="225"/>
      <c r="ET832" s="225"/>
      <c r="EU832" s="225"/>
      <c r="EV832" s="225"/>
      <c r="EW832" s="225"/>
      <c r="EX832" s="225"/>
      <c r="EY832" s="225"/>
      <c r="EZ832" s="225"/>
      <c r="FA832" s="225"/>
      <c r="FB832" s="225"/>
      <c r="FC832" s="225"/>
      <c r="FD832" s="225"/>
      <c r="FE832" s="225"/>
      <c r="FF832" s="225"/>
      <c r="FG832" s="225"/>
      <c r="FH832" s="225"/>
      <c r="FI832" s="225"/>
      <c r="FJ832" s="225"/>
      <c r="FK832" s="225"/>
      <c r="FL832" s="225"/>
      <c r="FM832" s="225"/>
      <c r="FN832" s="225"/>
      <c r="FO832" s="225"/>
      <c r="FP832" s="225"/>
      <c r="FQ832" s="225"/>
      <c r="FR832" s="225"/>
      <c r="FS832" s="225"/>
      <c r="FT832" s="225"/>
      <c r="FU832" s="225"/>
      <c r="FV832" s="225"/>
      <c r="FW832" s="225"/>
      <c r="FX832" s="225"/>
      <c r="FY832" s="225"/>
      <c r="FZ832" s="225"/>
      <c r="GA832" s="225"/>
      <c r="GB832" s="225"/>
      <c r="GC832" s="225"/>
      <c r="GD832" s="225"/>
      <c r="GE832" s="225"/>
      <c r="GF832" s="225"/>
      <c r="GG832" s="225"/>
      <c r="GH832" s="225"/>
      <c r="GI832" s="225"/>
      <c r="GJ832" s="225"/>
      <c r="GK832" s="225"/>
      <c r="GL832" s="225"/>
      <c r="GM832" s="225"/>
      <c r="GN832" s="225"/>
      <c r="GO832" s="225"/>
      <c r="GP832" s="225"/>
      <c r="GQ832" s="225"/>
      <c r="GR832" s="225"/>
      <c r="GS832" s="225"/>
      <c r="GT832" s="225"/>
      <c r="GU832" s="225"/>
      <c r="GV832" s="225"/>
      <c r="GW832" s="225"/>
      <c r="GX832" s="225"/>
      <c r="GY832" s="225"/>
      <c r="GZ832" s="225"/>
      <c r="HA832" s="225"/>
      <c r="HB832" s="225"/>
      <c r="HC832" s="225"/>
      <c r="HD832" s="225"/>
      <c r="HE832" s="225"/>
      <c r="HF832" s="225"/>
      <c r="HG832" s="225"/>
      <c r="HH832" s="225"/>
      <c r="HI832" s="225"/>
      <c r="HJ832" s="225"/>
      <c r="HK832" s="225"/>
      <c r="HL832" s="225"/>
      <c r="HM832" s="225"/>
      <c r="HN832" s="225"/>
      <c r="HO832" s="225"/>
      <c r="HP832" s="225"/>
      <c r="HQ832" s="225"/>
      <c r="HR832" s="225"/>
      <c r="HS832" s="225"/>
      <c r="HT832" s="225"/>
      <c r="HU832" s="225"/>
      <c r="HV832" s="225"/>
      <c r="HW832" s="225"/>
      <c r="HX832" s="225"/>
      <c r="HY832" s="225"/>
      <c r="HZ832" s="225"/>
      <c r="IA832" s="225"/>
      <c r="IB832" s="225"/>
      <c r="IC832" s="225"/>
      <c r="ID832" s="225"/>
      <c r="IE832" s="225"/>
      <c r="IF832" s="225"/>
      <c r="IG832" s="225"/>
      <c r="IH832" s="225"/>
      <c r="II832" s="225"/>
      <c r="IJ832" s="225"/>
      <c r="IK832" s="225"/>
      <c r="IL832" s="225"/>
      <c r="IM832" s="225"/>
      <c r="IN832" s="225"/>
      <c r="IO832" s="225"/>
      <c r="IP832" s="225"/>
      <c r="IQ832" s="225"/>
      <c r="IR832" s="225"/>
      <c r="IS832" s="225"/>
      <c r="IT832" s="225"/>
    </row>
    <row r="833" spans="1:254" x14ac:dyDescent="0.25">
      <c r="A833" s="77"/>
      <c r="B833" s="100"/>
      <c r="C833" s="100"/>
      <c r="D833" s="100"/>
      <c r="E833" s="77"/>
      <c r="G833" s="402"/>
      <c r="H833" s="100"/>
      <c r="I833" s="403"/>
      <c r="J833" s="472"/>
      <c r="K833" s="473"/>
      <c r="L833" s="474"/>
      <c r="M833" s="502"/>
      <c r="O833" s="265"/>
      <c r="Q833" s="225"/>
      <c r="R833" s="225"/>
      <c r="S833" s="225"/>
      <c r="T833" s="225"/>
      <c r="U833" s="225"/>
      <c r="V833" s="225"/>
      <c r="W833" s="225"/>
      <c r="X833" s="225"/>
      <c r="Y833" s="225"/>
      <c r="Z833" s="225"/>
      <c r="AA833" s="225"/>
      <c r="AB833" s="225"/>
      <c r="AC833" s="225"/>
      <c r="AD833" s="225"/>
      <c r="AE833" s="225"/>
      <c r="AF833" s="225"/>
      <c r="AG833" s="225"/>
      <c r="AH833" s="225"/>
      <c r="AI833" s="225"/>
      <c r="AJ833" s="225"/>
      <c r="AK833" s="225"/>
      <c r="AL833" s="225"/>
      <c r="AM833" s="225"/>
      <c r="AN833" s="225"/>
      <c r="AO833" s="225"/>
      <c r="AP833" s="225"/>
      <c r="AQ833" s="225"/>
      <c r="AR833" s="225"/>
      <c r="AS833" s="225"/>
      <c r="AT833" s="225"/>
      <c r="AU833" s="225"/>
      <c r="AV833" s="225"/>
      <c r="AW833" s="225"/>
      <c r="AX833" s="225"/>
      <c r="AY833" s="225"/>
      <c r="AZ833" s="225"/>
      <c r="BA833" s="225"/>
      <c r="BB833" s="225"/>
      <c r="BC833" s="225"/>
      <c r="BD833" s="225"/>
      <c r="BE833" s="225"/>
      <c r="BF833" s="225"/>
      <c r="BG833" s="225"/>
      <c r="BH833" s="225"/>
      <c r="BI833" s="225"/>
      <c r="BJ833" s="225"/>
      <c r="BK833" s="225"/>
      <c r="BL833" s="225"/>
      <c r="BM833" s="225"/>
      <c r="BN833" s="225"/>
      <c r="BO833" s="225"/>
      <c r="BP833" s="225"/>
      <c r="BQ833" s="225"/>
      <c r="BR833" s="225"/>
      <c r="BS833" s="225"/>
      <c r="BT833" s="225"/>
      <c r="BU833" s="225"/>
      <c r="BV833" s="225"/>
      <c r="BW833" s="225"/>
      <c r="BX833" s="225"/>
      <c r="BY833" s="225"/>
      <c r="BZ833" s="225"/>
      <c r="CA833" s="225"/>
      <c r="CB833" s="225"/>
      <c r="CC833" s="225"/>
      <c r="CD833" s="225"/>
      <c r="CE833" s="225"/>
      <c r="CF833" s="225"/>
      <c r="CG833" s="225"/>
      <c r="CH833" s="225"/>
      <c r="CI833" s="225"/>
      <c r="CJ833" s="225"/>
      <c r="CK833" s="225"/>
      <c r="CL833" s="225"/>
      <c r="CM833" s="225"/>
      <c r="CN833" s="225"/>
      <c r="CO833" s="225"/>
      <c r="CP833" s="225"/>
      <c r="CQ833" s="225"/>
      <c r="CR833" s="225"/>
      <c r="CS833" s="225"/>
      <c r="CT833" s="225"/>
      <c r="CU833" s="225"/>
      <c r="CV833" s="225"/>
      <c r="CW833" s="225"/>
      <c r="CX833" s="225"/>
      <c r="CY833" s="225"/>
      <c r="CZ833" s="225"/>
      <c r="DA833" s="225"/>
      <c r="DB833" s="225"/>
      <c r="DC833" s="225"/>
      <c r="DD833" s="225"/>
      <c r="DE833" s="225"/>
      <c r="DF833" s="225"/>
      <c r="DG833" s="225"/>
      <c r="DH833" s="225"/>
      <c r="DI833" s="225"/>
      <c r="DJ833" s="225"/>
      <c r="DK833" s="225"/>
      <c r="DL833" s="225"/>
      <c r="DM833" s="225"/>
      <c r="DN833" s="225"/>
      <c r="DO833" s="225"/>
      <c r="DP833" s="225"/>
      <c r="DQ833" s="225"/>
      <c r="DR833" s="225"/>
      <c r="DS833" s="225"/>
      <c r="DT833" s="225"/>
      <c r="DU833" s="225"/>
      <c r="DV833" s="225"/>
      <c r="DW833" s="225"/>
      <c r="DX833" s="225"/>
      <c r="DY833" s="225"/>
      <c r="DZ833" s="225"/>
      <c r="EA833" s="225"/>
      <c r="EB833" s="225"/>
      <c r="EC833" s="225"/>
      <c r="ED833" s="225"/>
      <c r="EE833" s="225"/>
      <c r="EF833" s="225"/>
      <c r="EG833" s="225"/>
      <c r="EH833" s="225"/>
      <c r="EI833" s="225"/>
      <c r="EJ833" s="225"/>
      <c r="EK833" s="225"/>
      <c r="EL833" s="225"/>
      <c r="EM833" s="225"/>
      <c r="EN833" s="225"/>
      <c r="EO833" s="225"/>
      <c r="EP833" s="225"/>
      <c r="EQ833" s="225"/>
      <c r="ER833" s="225"/>
      <c r="ES833" s="225"/>
      <c r="ET833" s="225"/>
      <c r="EU833" s="225"/>
      <c r="EV833" s="225"/>
      <c r="EW833" s="225"/>
      <c r="EX833" s="225"/>
      <c r="EY833" s="225"/>
      <c r="EZ833" s="225"/>
      <c r="FA833" s="225"/>
      <c r="FB833" s="225"/>
      <c r="FC833" s="225"/>
      <c r="FD833" s="225"/>
      <c r="FE833" s="225"/>
      <c r="FF833" s="225"/>
      <c r="FG833" s="225"/>
      <c r="FH833" s="225"/>
      <c r="FI833" s="225"/>
      <c r="FJ833" s="225"/>
      <c r="FK833" s="225"/>
      <c r="FL833" s="225"/>
      <c r="FM833" s="225"/>
      <c r="FN833" s="225"/>
      <c r="FO833" s="225"/>
      <c r="FP833" s="225"/>
      <c r="FQ833" s="225"/>
      <c r="FR833" s="225"/>
      <c r="FS833" s="225"/>
      <c r="FT833" s="225"/>
      <c r="FU833" s="225"/>
      <c r="FV833" s="225"/>
      <c r="FW833" s="225"/>
      <c r="FX833" s="225"/>
      <c r="FY833" s="225"/>
      <c r="FZ833" s="225"/>
      <c r="GA833" s="225"/>
      <c r="GB833" s="225"/>
      <c r="GC833" s="225"/>
      <c r="GD833" s="225"/>
      <c r="GE833" s="225"/>
      <c r="GF833" s="225"/>
      <c r="GG833" s="225"/>
      <c r="GH833" s="225"/>
      <c r="GI833" s="225"/>
      <c r="GJ833" s="225"/>
      <c r="GK833" s="225"/>
      <c r="GL833" s="225"/>
      <c r="GM833" s="225"/>
      <c r="GN833" s="225"/>
      <c r="GO833" s="225"/>
      <c r="GP833" s="225"/>
      <c r="GQ833" s="225"/>
      <c r="GR833" s="225"/>
      <c r="GS833" s="225"/>
      <c r="GT833" s="225"/>
      <c r="GU833" s="225"/>
      <c r="GV833" s="225"/>
      <c r="GW833" s="225"/>
      <c r="GX833" s="225"/>
      <c r="GY833" s="225"/>
      <c r="GZ833" s="225"/>
      <c r="HA833" s="225"/>
      <c r="HB833" s="225"/>
      <c r="HC833" s="225"/>
      <c r="HD833" s="225"/>
      <c r="HE833" s="225"/>
      <c r="HF833" s="225"/>
      <c r="HG833" s="225"/>
      <c r="HH833" s="225"/>
      <c r="HI833" s="225"/>
      <c r="HJ833" s="225"/>
      <c r="HK833" s="225"/>
      <c r="HL833" s="225"/>
      <c r="HM833" s="225"/>
      <c r="HN833" s="225"/>
      <c r="HO833" s="225"/>
      <c r="HP833" s="225"/>
      <c r="HQ833" s="225"/>
      <c r="HR833" s="225"/>
      <c r="HS833" s="225"/>
      <c r="HT833" s="225"/>
      <c r="HU833" s="225"/>
      <c r="HV833" s="225"/>
      <c r="HW833" s="225"/>
      <c r="HX833" s="225"/>
      <c r="HY833" s="225"/>
      <c r="HZ833" s="225"/>
      <c r="IA833" s="225"/>
      <c r="IB833" s="225"/>
      <c r="IC833" s="225"/>
      <c r="ID833" s="225"/>
      <c r="IE833" s="225"/>
      <c r="IF833" s="225"/>
      <c r="IG833" s="225"/>
      <c r="IH833" s="225"/>
      <c r="II833" s="225"/>
      <c r="IJ833" s="225"/>
      <c r="IK833" s="225"/>
      <c r="IL833" s="225"/>
      <c r="IM833" s="225"/>
      <c r="IN833" s="225"/>
      <c r="IO833" s="225"/>
      <c r="IP833" s="225"/>
      <c r="IQ833" s="225"/>
      <c r="IR833" s="225"/>
      <c r="IS833" s="225"/>
      <c r="IT833" s="225"/>
    </row>
    <row r="834" spans="1:254" ht="15.75" thickBot="1" x14ac:dyDescent="0.3">
      <c r="A834" s="149"/>
      <c r="B834" s="78"/>
      <c r="C834" s="78"/>
      <c r="D834" s="78"/>
      <c r="E834" s="78"/>
      <c r="F834" s="78"/>
      <c r="G834" s="335"/>
      <c r="H834" s="78"/>
      <c r="I834" s="412" t="s">
        <v>480</v>
      </c>
      <c r="J834" s="304"/>
      <c r="K834" s="332" t="str">
        <f>A791</f>
        <v>15 SANACIJSKA DELA</v>
      </c>
      <c r="L834" s="512">
        <f>SUM(M793:M832)</f>
        <v>0</v>
      </c>
      <c r="M834" s="512"/>
      <c r="N834" s="225"/>
      <c r="O834" s="265"/>
    </row>
    <row r="835" spans="1:254" x14ac:dyDescent="0.25">
      <c r="A835" s="179"/>
      <c r="B835" s="178"/>
      <c r="C835" s="178"/>
      <c r="D835" s="178"/>
      <c r="E835" s="76"/>
      <c r="F835" s="151"/>
      <c r="G835" s="251"/>
      <c r="H835" s="23"/>
      <c r="I835" s="248"/>
      <c r="J835" s="23"/>
      <c r="K835" s="272"/>
      <c r="L835" s="156"/>
      <c r="M835" s="155"/>
      <c r="N835" s="225"/>
      <c r="O835" s="265"/>
    </row>
    <row r="836" spans="1:254" x14ac:dyDescent="0.25">
      <c r="A836" s="179"/>
      <c r="B836" s="178"/>
      <c r="C836" s="178"/>
      <c r="D836" s="178"/>
      <c r="E836" s="76"/>
      <c r="F836" s="151"/>
      <c r="G836" s="251"/>
      <c r="H836" s="23"/>
      <c r="I836" s="248"/>
      <c r="J836" s="23"/>
      <c r="K836" s="272"/>
      <c r="L836" s="156"/>
      <c r="M836" s="155"/>
      <c r="O836" s="265"/>
    </row>
    <row r="837" spans="1:254" x14ac:dyDescent="0.25">
      <c r="A837" s="179"/>
      <c r="B837" s="178"/>
      <c r="C837" s="178"/>
      <c r="D837" s="178"/>
      <c r="E837" s="76"/>
      <c r="F837" s="151"/>
      <c r="G837" s="251"/>
      <c r="H837" s="23"/>
      <c r="I837" s="248"/>
      <c r="J837" s="23"/>
      <c r="K837" s="272"/>
      <c r="L837" s="156"/>
      <c r="M837" s="155"/>
      <c r="O837" s="265"/>
    </row>
    <row r="838" spans="1:254" x14ac:dyDescent="0.25">
      <c r="A838" s="147" t="s">
        <v>572</v>
      </c>
      <c r="B838" s="178"/>
      <c r="C838" s="178"/>
      <c r="D838" s="178"/>
      <c r="E838" s="148"/>
      <c r="F838" s="22"/>
      <c r="G838" s="267"/>
      <c r="H838" s="24"/>
      <c r="I838" s="246"/>
      <c r="J838" s="24"/>
      <c r="K838" s="272"/>
      <c r="L838" s="130"/>
      <c r="M838" s="155"/>
      <c r="O838" s="265"/>
    </row>
    <row r="839" spans="1:254" x14ac:dyDescent="0.25">
      <c r="A839" s="178" t="s">
        <v>481</v>
      </c>
      <c r="B839" s="178"/>
      <c r="C839" s="178"/>
      <c r="D839" s="178"/>
      <c r="E839" s="148"/>
      <c r="F839" s="22"/>
      <c r="G839" s="267"/>
      <c r="H839" s="24"/>
      <c r="I839" s="246"/>
      <c r="J839" s="24"/>
      <c r="K839" s="270"/>
      <c r="L839" s="130"/>
      <c r="M839" s="133"/>
      <c r="O839" s="265"/>
    </row>
    <row r="840" spans="1:254" x14ac:dyDescent="0.25">
      <c r="A840" s="179" t="s">
        <v>482</v>
      </c>
      <c r="B840" s="178"/>
      <c r="C840" s="178"/>
      <c r="D840" s="178"/>
      <c r="E840" s="148"/>
      <c r="F840" s="22"/>
      <c r="G840" s="267"/>
      <c r="H840" s="24"/>
      <c r="I840" s="246"/>
      <c r="J840" s="24"/>
      <c r="K840" s="270"/>
      <c r="L840" s="130"/>
      <c r="M840" s="133"/>
      <c r="O840" s="265"/>
    </row>
    <row r="841" spans="1:254" x14ac:dyDescent="0.25">
      <c r="A841" s="178"/>
      <c r="B841" s="178"/>
      <c r="C841" s="178"/>
      <c r="D841" s="178"/>
      <c r="E841" s="148"/>
      <c r="F841" s="22"/>
      <c r="G841" s="267"/>
      <c r="H841" s="24"/>
      <c r="I841" s="246"/>
      <c r="J841" s="24"/>
      <c r="K841" s="270"/>
      <c r="L841" s="130"/>
      <c r="M841" s="133"/>
      <c r="O841" s="265"/>
    </row>
    <row r="842" spans="1:254" x14ac:dyDescent="0.25">
      <c r="A842" s="147" t="s">
        <v>573</v>
      </c>
      <c r="B842" s="178"/>
      <c r="C842" s="178"/>
      <c r="D842" s="178"/>
      <c r="E842" s="148"/>
      <c r="F842" s="22"/>
      <c r="G842" s="267"/>
      <c r="H842" s="24"/>
      <c r="I842" s="246"/>
      <c r="J842" s="24"/>
      <c r="K842" s="270"/>
      <c r="L842" s="130"/>
      <c r="M842" s="133"/>
      <c r="O842" s="265"/>
    </row>
    <row r="843" spans="1:254" x14ac:dyDescent="0.25">
      <c r="A843" s="147" t="s">
        <v>483</v>
      </c>
      <c r="B843" s="178"/>
      <c r="C843" s="178"/>
      <c r="D843" s="178"/>
      <c r="E843" s="171"/>
      <c r="F843" s="172" t="s">
        <v>123</v>
      </c>
      <c r="G843" s="290">
        <v>1</v>
      </c>
      <c r="H843" s="174"/>
      <c r="I843" s="291">
        <v>1</v>
      </c>
      <c r="J843" s="174">
        <v>1</v>
      </c>
      <c r="K843" s="288">
        <v>1</v>
      </c>
      <c r="L843" s="177"/>
      <c r="M843" s="176">
        <f>L843*K843</f>
        <v>0</v>
      </c>
      <c r="O843" s="265"/>
    </row>
    <row r="844" spans="1:254" x14ac:dyDescent="0.25">
      <c r="A844" s="147"/>
      <c r="B844" s="178"/>
      <c r="C844" s="178"/>
      <c r="D844" s="178"/>
      <c r="E844" s="148"/>
      <c r="F844" s="22"/>
      <c r="G844" s="285"/>
      <c r="H844" s="178"/>
      <c r="I844" s="165"/>
      <c r="J844" s="178"/>
      <c r="K844" s="278"/>
      <c r="L844" s="144"/>
      <c r="M844" s="133"/>
      <c r="O844" s="265"/>
    </row>
    <row r="845" spans="1:254" x14ac:dyDescent="0.25">
      <c r="A845" s="147" t="s">
        <v>574</v>
      </c>
      <c r="B845" s="178"/>
      <c r="C845" s="178"/>
      <c r="D845" s="178"/>
      <c r="E845" s="148"/>
      <c r="F845" s="22"/>
      <c r="G845" s="285"/>
      <c r="H845" s="24"/>
      <c r="I845" s="165"/>
      <c r="J845" s="24"/>
      <c r="K845" s="278"/>
      <c r="L845" s="130"/>
      <c r="M845" s="133"/>
      <c r="O845" s="265"/>
    </row>
    <row r="846" spans="1:254" x14ac:dyDescent="0.25">
      <c r="A846" s="147" t="s">
        <v>483</v>
      </c>
      <c r="B846" s="178"/>
      <c r="C846" s="178"/>
      <c r="D846" s="178"/>
      <c r="E846" s="171"/>
      <c r="F846" s="172" t="s">
        <v>123</v>
      </c>
      <c r="G846" s="290">
        <v>24</v>
      </c>
      <c r="H846" s="174"/>
      <c r="I846" s="291">
        <v>24</v>
      </c>
      <c r="J846" s="174">
        <v>1</v>
      </c>
      <c r="K846" s="288">
        <v>7</v>
      </c>
      <c r="L846" s="177"/>
      <c r="M846" s="176">
        <f>L846*K846</f>
        <v>0</v>
      </c>
      <c r="O846" s="265"/>
    </row>
    <row r="847" spans="1:254" x14ac:dyDescent="0.25">
      <c r="A847" s="147" t="s">
        <v>832</v>
      </c>
      <c r="B847" s="178"/>
      <c r="C847" s="178"/>
      <c r="D847" s="178"/>
      <c r="E847" s="149"/>
      <c r="F847" s="149"/>
      <c r="G847" s="335"/>
      <c r="H847" s="149"/>
      <c r="I847" s="333"/>
      <c r="J847" s="149"/>
      <c r="K847" s="333"/>
      <c r="L847" s="157"/>
      <c r="M847" s="483"/>
      <c r="O847" s="265"/>
    </row>
    <row r="848" spans="1:254" x14ac:dyDescent="0.25">
      <c r="A848" s="147"/>
      <c r="B848" s="178"/>
      <c r="C848" s="178"/>
      <c r="D848" s="178"/>
      <c r="E848" s="149"/>
      <c r="F848" s="149"/>
      <c r="G848" s="335"/>
      <c r="H848" s="149"/>
      <c r="I848" s="333"/>
      <c r="J848" s="149"/>
      <c r="K848" s="333"/>
      <c r="L848" s="157"/>
      <c r="M848" s="483"/>
      <c r="O848" s="265"/>
    </row>
    <row r="849" spans="1:16382" x14ac:dyDescent="0.25">
      <c r="A849" s="78" t="s">
        <v>620</v>
      </c>
      <c r="B849" s="77"/>
      <c r="C849" s="77"/>
      <c r="D849" s="77"/>
      <c r="E849" s="83"/>
      <c r="F849" s="79"/>
      <c r="G849" s="459"/>
      <c r="H849" s="79"/>
      <c r="I849" s="405"/>
      <c r="J849" s="80"/>
      <c r="K849" s="406"/>
      <c r="L849" s="144"/>
      <c r="M849" s="133"/>
      <c r="O849" s="265"/>
    </row>
    <row r="850" spans="1:16382" x14ac:dyDescent="0.25">
      <c r="A850" s="78" t="s">
        <v>483</v>
      </c>
      <c r="B850" s="77"/>
      <c r="C850" s="77"/>
      <c r="D850" s="77"/>
      <c r="E850" s="84"/>
      <c r="F850" s="82" t="s">
        <v>123</v>
      </c>
      <c r="G850" s="456">
        <v>8</v>
      </c>
      <c r="H850" s="85">
        <v>1</v>
      </c>
      <c r="I850" s="409">
        <v>8</v>
      </c>
      <c r="J850" s="174">
        <v>1</v>
      </c>
      <c r="K850" s="288">
        <v>1</v>
      </c>
      <c r="L850" s="177"/>
      <c r="M850" s="176">
        <f>K850*L850</f>
        <v>0</v>
      </c>
      <c r="O850" s="265"/>
    </row>
    <row r="851" spans="1:16382" ht="15.75" thickBot="1" x14ac:dyDescent="0.3">
      <c r="A851" s="147"/>
      <c r="B851" s="178"/>
      <c r="C851" s="178"/>
      <c r="D851" s="178"/>
      <c r="E851" s="64"/>
      <c r="F851" s="49"/>
      <c r="G851" s="321"/>
      <c r="H851" s="48"/>
      <c r="I851" s="153"/>
      <c r="J851" s="48"/>
      <c r="K851" s="300" t="str">
        <f>A838</f>
        <v>16 KONČNA POROČILA Z OCENO IZVEDENIH DEL</v>
      </c>
      <c r="L851" s="522">
        <f>SUM(M843:M850)</f>
        <v>0</v>
      </c>
      <c r="M851" s="522"/>
      <c r="O851" s="265"/>
    </row>
    <row r="852" spans="1:16382" x14ac:dyDescent="0.25">
      <c r="A852" s="147"/>
      <c r="B852" s="178"/>
      <c r="C852" s="178"/>
      <c r="D852" s="178"/>
      <c r="E852" s="148"/>
      <c r="F852" s="149"/>
      <c r="G852" s="335"/>
      <c r="H852" s="149"/>
      <c r="I852" s="333"/>
      <c r="J852" s="149"/>
      <c r="K852" s="333"/>
      <c r="L852" s="156"/>
      <c r="M852" s="155"/>
      <c r="O852" s="265"/>
    </row>
    <row r="853" spans="1:16382" x14ac:dyDescent="0.25">
      <c r="A853" s="147" t="s">
        <v>627</v>
      </c>
      <c r="B853" s="178"/>
      <c r="C853" s="178"/>
      <c r="D853" s="178"/>
      <c r="E853" s="148"/>
      <c r="F853" s="151"/>
      <c r="G853" s="292"/>
      <c r="H853" s="23"/>
      <c r="I853" s="150"/>
      <c r="J853" s="23"/>
      <c r="K853" s="131"/>
      <c r="L853" s="156"/>
      <c r="M853" s="155"/>
      <c r="O853" s="265"/>
    </row>
    <row r="854" spans="1:16382" ht="37.5" customHeight="1" x14ac:dyDescent="0.25">
      <c r="A854" s="509" t="s">
        <v>628</v>
      </c>
      <c r="B854" s="509"/>
      <c r="C854" s="509"/>
      <c r="D854" s="509"/>
      <c r="E854" s="81"/>
      <c r="F854" s="172" t="s">
        <v>484</v>
      </c>
      <c r="G854" s="290">
        <v>400</v>
      </c>
      <c r="H854" s="240" t="s">
        <v>632</v>
      </c>
      <c r="I854" s="291" t="s">
        <v>31</v>
      </c>
      <c r="J854" s="240">
        <v>1</v>
      </c>
      <c r="K854" s="288">
        <v>400</v>
      </c>
      <c r="L854" s="177"/>
      <c r="M854" s="176">
        <f>L854*K854</f>
        <v>0</v>
      </c>
      <c r="O854" s="265"/>
    </row>
    <row r="855" spans="1:16382" x14ac:dyDescent="0.25">
      <c r="A855" s="77" t="s">
        <v>630</v>
      </c>
      <c r="B855" s="77"/>
      <c r="C855" s="77"/>
      <c r="D855" s="77"/>
      <c r="E855" s="81" t="s">
        <v>631</v>
      </c>
      <c r="F855" s="172" t="s">
        <v>484</v>
      </c>
      <c r="G855" s="290">
        <v>192</v>
      </c>
      <c r="H855" s="241" t="s">
        <v>633</v>
      </c>
      <c r="I855" s="291" t="s">
        <v>31</v>
      </c>
      <c r="J855" s="242" t="s">
        <v>634</v>
      </c>
      <c r="K855" s="288">
        <v>200</v>
      </c>
      <c r="L855" s="177"/>
      <c r="M855" s="176">
        <f>L855*K855</f>
        <v>0</v>
      </c>
      <c r="O855" s="265"/>
      <c r="Q855" s="239"/>
      <c r="R855" s="239"/>
      <c r="S855" s="239"/>
      <c r="T855" s="239"/>
      <c r="U855" s="239"/>
      <c r="V855" s="239"/>
      <c r="W855" s="239"/>
      <c r="X855" s="239"/>
      <c r="Y855" s="239"/>
      <c r="Z855" s="239"/>
      <c r="AA855" s="239"/>
      <c r="AB855" s="239"/>
      <c r="AC855" s="239"/>
      <c r="AD855" s="239"/>
      <c r="AE855" s="239"/>
      <c r="AF855" s="239"/>
      <c r="AG855" s="239"/>
      <c r="AH855" s="239"/>
      <c r="AI855" s="239"/>
      <c r="AJ855" s="239"/>
      <c r="AK855" s="239"/>
      <c r="AL855" s="239"/>
      <c r="AM855" s="239"/>
      <c r="AN855" s="239"/>
      <c r="AO855" s="239"/>
      <c r="AP855" s="239"/>
      <c r="AQ855" s="239"/>
      <c r="AR855" s="239"/>
      <c r="AS855" s="239"/>
      <c r="AT855" s="239"/>
      <c r="AU855" s="239"/>
      <c r="AV855" s="239"/>
      <c r="AW855" s="239"/>
      <c r="AX855" s="239"/>
      <c r="AY855" s="239"/>
      <c r="AZ855" s="239"/>
      <c r="BA855" s="239"/>
      <c r="BB855" s="239"/>
      <c r="BC855" s="239"/>
      <c r="BD855" s="239"/>
      <c r="BE855" s="239"/>
      <c r="BF855" s="239"/>
      <c r="BG855" s="239"/>
      <c r="BH855" s="239"/>
      <c r="BI855" s="239"/>
      <c r="BJ855" s="239"/>
      <c r="BK855" s="239"/>
      <c r="BL855" s="239"/>
      <c r="BM855" s="239"/>
      <c r="BN855" s="239"/>
      <c r="BO855" s="239"/>
      <c r="BP855" s="239"/>
      <c r="BQ855" s="239"/>
      <c r="BR855" s="239"/>
      <c r="BS855" s="239"/>
      <c r="BT855" s="239"/>
      <c r="BU855" s="239"/>
      <c r="BV855" s="239"/>
      <c r="BW855" s="239"/>
      <c r="BX855" s="239"/>
      <c r="BY855" s="239"/>
      <c r="BZ855" s="239"/>
      <c r="CA855" s="239"/>
      <c r="CB855" s="239"/>
      <c r="CC855" s="239"/>
      <c r="CD855" s="239"/>
      <c r="CE855" s="239"/>
      <c r="CF855" s="239"/>
      <c r="CG855" s="239"/>
      <c r="CH855" s="239"/>
      <c r="CI855" s="239"/>
      <c r="CJ855" s="239"/>
      <c r="CK855" s="239"/>
      <c r="CL855" s="239"/>
      <c r="CM855" s="239"/>
      <c r="CN855" s="239"/>
      <c r="CO855" s="239"/>
      <c r="CP855" s="239"/>
      <c r="CQ855" s="239"/>
      <c r="CR855" s="239"/>
      <c r="CS855" s="239"/>
      <c r="CT855" s="239"/>
      <c r="CU855" s="239"/>
      <c r="CV855" s="239"/>
      <c r="CW855" s="239"/>
      <c r="CX855" s="239"/>
      <c r="CY855" s="239"/>
      <c r="CZ855" s="239"/>
      <c r="DA855" s="239"/>
      <c r="DB855" s="239"/>
      <c r="DC855" s="239"/>
      <c r="DD855" s="239"/>
      <c r="DE855" s="239"/>
      <c r="DF855" s="239"/>
      <c r="DG855" s="239"/>
      <c r="DH855" s="239"/>
      <c r="DI855" s="239"/>
      <c r="DJ855" s="239"/>
      <c r="DK855" s="239"/>
      <c r="DL855" s="239"/>
      <c r="DM855" s="239"/>
      <c r="DN855" s="239"/>
      <c r="DO855" s="239"/>
      <c r="DP855" s="239"/>
      <c r="DQ855" s="239"/>
      <c r="DR855" s="239"/>
      <c r="DS855" s="239"/>
      <c r="DT855" s="239"/>
      <c r="DU855" s="239"/>
      <c r="DV855" s="239"/>
      <c r="DW855" s="239"/>
      <c r="DX855" s="239"/>
      <c r="DY855" s="239"/>
      <c r="DZ855" s="239"/>
      <c r="EA855" s="239"/>
      <c r="EB855" s="239"/>
      <c r="EC855" s="239"/>
      <c r="ED855" s="239"/>
      <c r="EE855" s="239"/>
      <c r="EF855" s="239"/>
      <c r="EG855" s="239"/>
      <c r="EH855" s="239"/>
      <c r="EI855" s="239"/>
      <c r="EJ855" s="239"/>
      <c r="EK855" s="239"/>
      <c r="EL855" s="239"/>
      <c r="EM855" s="239"/>
      <c r="EN855" s="239"/>
      <c r="EO855" s="239"/>
      <c r="EP855" s="239"/>
      <c r="EQ855" s="239"/>
      <c r="ER855" s="239"/>
      <c r="ES855" s="239"/>
      <c r="ET855" s="239"/>
      <c r="EU855" s="239"/>
      <c r="EV855" s="239"/>
      <c r="EW855" s="239"/>
      <c r="EX855" s="239"/>
      <c r="EY855" s="239"/>
      <c r="EZ855" s="239"/>
      <c r="FA855" s="239"/>
      <c r="FB855" s="239"/>
      <c r="FC855" s="239"/>
      <c r="FD855" s="239"/>
      <c r="FE855" s="239"/>
      <c r="FF855" s="239"/>
      <c r="FG855" s="239"/>
      <c r="FH855" s="239"/>
      <c r="FI855" s="239"/>
      <c r="FJ855" s="239"/>
      <c r="FK855" s="239"/>
      <c r="FL855" s="239"/>
      <c r="FM855" s="239"/>
      <c r="FN855" s="239"/>
      <c r="FO855" s="239"/>
      <c r="FP855" s="239"/>
      <c r="FQ855" s="239"/>
      <c r="FR855" s="239"/>
      <c r="FS855" s="239"/>
      <c r="FT855" s="239"/>
      <c r="FU855" s="239"/>
      <c r="FV855" s="239"/>
      <c r="FW855" s="239"/>
      <c r="FX855" s="239"/>
      <c r="FY855" s="239"/>
      <c r="FZ855" s="239"/>
      <c r="GA855" s="239"/>
      <c r="GB855" s="239"/>
      <c r="GC855" s="239"/>
      <c r="GD855" s="239"/>
      <c r="GE855" s="239"/>
      <c r="GF855" s="239"/>
      <c r="GG855" s="239"/>
      <c r="GH855" s="239"/>
      <c r="GI855" s="239"/>
      <c r="GJ855" s="239"/>
      <c r="GK855" s="239"/>
      <c r="GL855" s="239"/>
      <c r="GM855" s="239"/>
      <c r="GN855" s="239"/>
      <c r="GO855" s="239"/>
      <c r="GP855" s="239"/>
      <c r="GQ855" s="239"/>
      <c r="GR855" s="239"/>
      <c r="GS855" s="239"/>
      <c r="GT855" s="239"/>
      <c r="GU855" s="239"/>
      <c r="GV855" s="239"/>
      <c r="GW855" s="239"/>
      <c r="GX855" s="239"/>
      <c r="GY855" s="239"/>
      <c r="GZ855" s="239"/>
      <c r="HA855" s="239"/>
      <c r="HB855" s="239"/>
      <c r="HC855" s="239"/>
      <c r="HD855" s="239"/>
      <c r="HE855" s="239"/>
      <c r="HF855" s="239"/>
      <c r="HG855" s="239"/>
      <c r="HH855" s="239"/>
      <c r="HI855" s="239"/>
      <c r="HJ855" s="239"/>
      <c r="HK855" s="239"/>
      <c r="HL855" s="239"/>
      <c r="HM855" s="239"/>
      <c r="HN855" s="239"/>
      <c r="HO855" s="239"/>
      <c r="HP855" s="239"/>
      <c r="HQ855" s="239"/>
      <c r="HR855" s="239"/>
      <c r="HS855" s="239"/>
      <c r="HT855" s="239"/>
      <c r="HU855" s="239"/>
      <c r="HV855" s="239"/>
      <c r="HW855" s="239"/>
      <c r="HX855" s="239"/>
      <c r="HY855" s="239"/>
      <c r="HZ855" s="239"/>
      <c r="IA855" s="239"/>
      <c r="IB855" s="239"/>
      <c r="IC855" s="239"/>
      <c r="ID855" s="239"/>
      <c r="IE855" s="239"/>
      <c r="IF855" s="239"/>
      <c r="IG855" s="239"/>
      <c r="IH855" s="239"/>
      <c r="II855" s="239"/>
      <c r="IJ855" s="239"/>
      <c r="IK855" s="239"/>
      <c r="IL855" s="239"/>
      <c r="IM855" s="239"/>
      <c r="IN855" s="239"/>
      <c r="IO855" s="239"/>
      <c r="IP855" s="239"/>
      <c r="IQ855" s="239"/>
      <c r="IR855" s="239"/>
      <c r="IS855" s="239"/>
      <c r="IT855" s="239"/>
      <c r="IU855" s="239"/>
      <c r="IV855" s="239"/>
      <c r="IW855" s="239"/>
      <c r="IX855" s="239"/>
      <c r="IY855" s="239"/>
      <c r="IZ855" s="239"/>
      <c r="JA855" s="239"/>
      <c r="JB855" s="239"/>
      <c r="JC855" s="239"/>
      <c r="JD855" s="239"/>
      <c r="JE855" s="239"/>
      <c r="JF855" s="239"/>
      <c r="JG855" s="239"/>
      <c r="JH855" s="239"/>
      <c r="JI855" s="239"/>
      <c r="JJ855" s="239"/>
      <c r="JK855" s="239"/>
      <c r="JL855" s="239"/>
      <c r="JM855" s="239"/>
      <c r="JN855" s="239"/>
      <c r="JO855" s="239"/>
      <c r="JP855" s="239"/>
      <c r="JQ855" s="239"/>
      <c r="JR855" s="239"/>
      <c r="JS855" s="239"/>
      <c r="JT855" s="239"/>
      <c r="JU855" s="239"/>
      <c r="JV855" s="239"/>
      <c r="JW855" s="239"/>
      <c r="JX855" s="239"/>
      <c r="JY855" s="239"/>
      <c r="JZ855" s="239"/>
      <c r="KA855" s="239"/>
      <c r="KB855" s="239"/>
      <c r="KC855" s="239"/>
      <c r="KD855" s="239"/>
      <c r="KE855" s="239"/>
      <c r="KF855" s="239"/>
      <c r="KG855" s="239"/>
      <c r="KH855" s="239"/>
      <c r="KI855" s="239"/>
      <c r="KJ855" s="239"/>
      <c r="KK855" s="239"/>
      <c r="KL855" s="239"/>
      <c r="KM855" s="239"/>
      <c r="KN855" s="239"/>
      <c r="KO855" s="239"/>
      <c r="KP855" s="239"/>
      <c r="KQ855" s="239"/>
      <c r="KR855" s="239"/>
      <c r="KS855" s="239"/>
      <c r="KT855" s="239"/>
      <c r="KU855" s="239"/>
      <c r="KV855" s="239"/>
      <c r="KW855" s="239"/>
      <c r="KX855" s="239"/>
      <c r="KY855" s="239"/>
      <c r="KZ855" s="239"/>
      <c r="LA855" s="239"/>
      <c r="LB855" s="239"/>
      <c r="LC855" s="239"/>
      <c r="LD855" s="239"/>
      <c r="LE855" s="239"/>
      <c r="LF855" s="239"/>
      <c r="LG855" s="239"/>
      <c r="LH855" s="239"/>
      <c r="LI855" s="239"/>
      <c r="LJ855" s="239"/>
      <c r="LK855" s="239"/>
      <c r="LL855" s="239"/>
      <c r="LM855" s="239"/>
      <c r="LN855" s="239"/>
      <c r="LO855" s="239"/>
      <c r="LP855" s="239"/>
      <c r="LQ855" s="239"/>
      <c r="LR855" s="239"/>
      <c r="LS855" s="239"/>
      <c r="LT855" s="239"/>
      <c r="LU855" s="239"/>
      <c r="LV855" s="239"/>
      <c r="LW855" s="239"/>
      <c r="LX855" s="239"/>
      <c r="LY855" s="239"/>
      <c r="LZ855" s="239"/>
      <c r="MA855" s="239"/>
      <c r="MB855" s="239"/>
      <c r="MC855" s="239"/>
      <c r="MD855" s="239"/>
      <c r="ME855" s="239"/>
      <c r="MF855" s="239"/>
      <c r="MG855" s="239"/>
      <c r="MH855" s="239"/>
      <c r="MI855" s="239"/>
      <c r="MJ855" s="239"/>
      <c r="MK855" s="239"/>
      <c r="ML855" s="239"/>
      <c r="MM855" s="239"/>
      <c r="MN855" s="239"/>
      <c r="MO855" s="239"/>
      <c r="MP855" s="239"/>
      <c r="MQ855" s="239"/>
      <c r="MR855" s="239"/>
      <c r="MS855" s="239"/>
      <c r="MT855" s="239"/>
      <c r="MU855" s="239"/>
      <c r="MV855" s="239"/>
      <c r="MW855" s="239"/>
      <c r="MX855" s="239"/>
      <c r="MY855" s="239"/>
      <c r="MZ855" s="239"/>
      <c r="NA855" s="239"/>
      <c r="NB855" s="239"/>
      <c r="NC855" s="239"/>
      <c r="ND855" s="239"/>
      <c r="NE855" s="239"/>
      <c r="NF855" s="239"/>
      <c r="NG855" s="239"/>
      <c r="NH855" s="239"/>
      <c r="NI855" s="239"/>
      <c r="NJ855" s="239"/>
      <c r="NK855" s="239"/>
      <c r="NL855" s="239"/>
      <c r="NM855" s="239"/>
      <c r="NN855" s="239"/>
      <c r="NO855" s="239"/>
      <c r="NP855" s="239"/>
      <c r="NQ855" s="239"/>
      <c r="NR855" s="239"/>
      <c r="NS855" s="239"/>
      <c r="NT855" s="239"/>
      <c r="NU855" s="239"/>
      <c r="NV855" s="239"/>
      <c r="NW855" s="239"/>
      <c r="NX855" s="239"/>
      <c r="NY855" s="239"/>
      <c r="NZ855" s="239"/>
      <c r="OA855" s="239"/>
      <c r="OB855" s="239"/>
      <c r="OC855" s="239"/>
      <c r="OD855" s="239"/>
      <c r="OE855" s="239"/>
      <c r="OF855" s="239"/>
      <c r="OG855" s="239"/>
      <c r="OH855" s="239"/>
      <c r="OI855" s="239"/>
      <c r="OJ855" s="239"/>
      <c r="OK855" s="239"/>
      <c r="OL855" s="239"/>
      <c r="OM855" s="239"/>
      <c r="ON855" s="239"/>
      <c r="OO855" s="239"/>
      <c r="OP855" s="239"/>
      <c r="OQ855" s="239"/>
      <c r="OR855" s="239"/>
      <c r="OS855" s="239"/>
      <c r="OT855" s="239"/>
      <c r="OU855" s="239"/>
      <c r="OV855" s="239"/>
      <c r="OW855" s="239"/>
      <c r="OX855" s="239"/>
      <c r="OY855" s="239"/>
      <c r="OZ855" s="239"/>
      <c r="PA855" s="239"/>
      <c r="PB855" s="239"/>
      <c r="PC855" s="239"/>
      <c r="PD855" s="239"/>
      <c r="PE855" s="239"/>
      <c r="PF855" s="239"/>
      <c r="PG855" s="239"/>
      <c r="PH855" s="239"/>
      <c r="PI855" s="239"/>
      <c r="PJ855" s="239"/>
      <c r="PK855" s="239"/>
      <c r="PL855" s="239"/>
      <c r="PM855" s="239"/>
      <c r="PN855" s="239"/>
      <c r="PO855" s="239"/>
      <c r="PP855" s="239"/>
      <c r="PQ855" s="239"/>
      <c r="PR855" s="239"/>
      <c r="PS855" s="239"/>
      <c r="PT855" s="239"/>
      <c r="PU855" s="239"/>
      <c r="PV855" s="239"/>
      <c r="PW855" s="239"/>
      <c r="PX855" s="239"/>
      <c r="PY855" s="239"/>
      <c r="PZ855" s="239"/>
      <c r="QA855" s="239"/>
      <c r="QB855" s="239"/>
      <c r="QC855" s="239"/>
      <c r="QD855" s="239"/>
      <c r="QE855" s="239"/>
      <c r="QF855" s="239"/>
      <c r="QG855" s="239"/>
      <c r="QH855" s="239"/>
      <c r="QI855" s="239"/>
      <c r="QJ855" s="239"/>
      <c r="QK855" s="239"/>
      <c r="QL855" s="239"/>
      <c r="QM855" s="239"/>
      <c r="QN855" s="239"/>
      <c r="QO855" s="239"/>
      <c r="QP855" s="239"/>
      <c r="QQ855" s="239"/>
      <c r="QR855" s="239"/>
      <c r="QS855" s="239"/>
      <c r="QT855" s="239"/>
      <c r="QU855" s="239"/>
      <c r="QV855" s="239"/>
      <c r="QW855" s="239"/>
      <c r="QX855" s="239"/>
      <c r="QY855" s="239"/>
      <c r="QZ855" s="239"/>
      <c r="RA855" s="239"/>
      <c r="RB855" s="239"/>
      <c r="RC855" s="239"/>
      <c r="RD855" s="239"/>
      <c r="RE855" s="239"/>
      <c r="RF855" s="239"/>
      <c r="RG855" s="239"/>
      <c r="RH855" s="239"/>
      <c r="RI855" s="239"/>
      <c r="RJ855" s="239"/>
      <c r="RK855" s="239"/>
      <c r="RL855" s="239"/>
      <c r="RM855" s="239"/>
      <c r="RN855" s="239"/>
      <c r="RO855" s="239"/>
      <c r="RP855" s="239"/>
      <c r="RQ855" s="239"/>
      <c r="RR855" s="239"/>
      <c r="RS855" s="239"/>
      <c r="RT855" s="239"/>
      <c r="RU855" s="239"/>
      <c r="RV855" s="239"/>
      <c r="RW855" s="239"/>
      <c r="RX855" s="239"/>
      <c r="RY855" s="239"/>
      <c r="RZ855" s="239"/>
      <c r="SA855" s="239"/>
      <c r="SB855" s="239"/>
      <c r="SC855" s="239"/>
      <c r="SD855" s="239"/>
      <c r="SE855" s="239"/>
      <c r="SF855" s="239"/>
      <c r="SG855" s="239"/>
      <c r="SH855" s="239"/>
      <c r="SI855" s="239"/>
      <c r="SJ855" s="239"/>
      <c r="SK855" s="239"/>
      <c r="SL855" s="239"/>
      <c r="SM855" s="239"/>
      <c r="SN855" s="239"/>
      <c r="SO855" s="239"/>
      <c r="SP855" s="239"/>
      <c r="SQ855" s="239"/>
      <c r="SR855" s="239"/>
      <c r="SS855" s="239"/>
      <c r="ST855" s="239"/>
      <c r="SU855" s="239"/>
      <c r="SV855" s="239"/>
      <c r="SW855" s="239"/>
      <c r="SX855" s="239"/>
      <c r="SY855" s="239"/>
      <c r="SZ855" s="239"/>
      <c r="TA855" s="239"/>
      <c r="TB855" s="239"/>
      <c r="TC855" s="239"/>
      <c r="TD855" s="239"/>
      <c r="TE855" s="239"/>
      <c r="TF855" s="239"/>
      <c r="TG855" s="239"/>
      <c r="TH855" s="239"/>
      <c r="TI855" s="239"/>
      <c r="TJ855" s="239"/>
      <c r="TK855" s="239"/>
      <c r="TL855" s="239"/>
      <c r="TM855" s="239"/>
      <c r="TN855" s="239"/>
      <c r="TO855" s="239"/>
      <c r="TP855" s="239"/>
      <c r="TQ855" s="239"/>
      <c r="TR855" s="239"/>
      <c r="TS855" s="239"/>
      <c r="TT855" s="239"/>
      <c r="TU855" s="239"/>
      <c r="TV855" s="239"/>
      <c r="TW855" s="239"/>
      <c r="TX855" s="239"/>
      <c r="TY855" s="239"/>
      <c r="TZ855" s="239"/>
      <c r="UA855" s="239"/>
      <c r="UB855" s="239"/>
      <c r="UC855" s="239"/>
      <c r="UD855" s="239"/>
      <c r="UE855" s="239"/>
      <c r="UF855" s="239"/>
      <c r="UG855" s="239"/>
      <c r="UH855" s="239"/>
      <c r="UI855" s="239"/>
      <c r="UJ855" s="239"/>
      <c r="UK855" s="239"/>
      <c r="UL855" s="239"/>
      <c r="UM855" s="239"/>
      <c r="UN855" s="239"/>
      <c r="UO855" s="239"/>
      <c r="UP855" s="239"/>
      <c r="UQ855" s="239"/>
      <c r="UR855" s="239"/>
      <c r="US855" s="239"/>
      <c r="UT855" s="239"/>
      <c r="UU855" s="239"/>
      <c r="UV855" s="239"/>
      <c r="UW855" s="239"/>
      <c r="UX855" s="239"/>
      <c r="UY855" s="239"/>
      <c r="UZ855" s="239"/>
      <c r="VA855" s="239"/>
      <c r="VB855" s="239"/>
      <c r="VC855" s="239"/>
      <c r="VD855" s="239"/>
      <c r="VE855" s="239"/>
      <c r="VF855" s="239"/>
      <c r="VG855" s="239"/>
      <c r="VH855" s="239"/>
      <c r="VI855" s="239"/>
      <c r="VJ855" s="239"/>
      <c r="VK855" s="239"/>
      <c r="VL855" s="239"/>
      <c r="VM855" s="239"/>
      <c r="VN855" s="239"/>
      <c r="VO855" s="239"/>
      <c r="VP855" s="239"/>
      <c r="VQ855" s="239"/>
      <c r="VR855" s="239"/>
      <c r="VS855" s="239"/>
      <c r="VT855" s="239"/>
      <c r="VU855" s="239"/>
      <c r="VV855" s="239"/>
      <c r="VW855" s="239"/>
      <c r="VX855" s="239"/>
      <c r="VY855" s="239"/>
      <c r="VZ855" s="239"/>
      <c r="WA855" s="239"/>
      <c r="WB855" s="239"/>
      <c r="WC855" s="239"/>
      <c r="WD855" s="239"/>
      <c r="WE855" s="239"/>
      <c r="WF855" s="239"/>
      <c r="WG855" s="239"/>
      <c r="WH855" s="239"/>
      <c r="WI855" s="239"/>
      <c r="WJ855" s="239"/>
      <c r="WK855" s="239"/>
      <c r="WL855" s="239"/>
      <c r="WM855" s="239"/>
      <c r="WN855" s="239"/>
      <c r="WO855" s="239"/>
      <c r="WP855" s="239"/>
      <c r="WQ855" s="239"/>
      <c r="WR855" s="239"/>
      <c r="WS855" s="239"/>
      <c r="WT855" s="239"/>
      <c r="WU855" s="239"/>
      <c r="WV855" s="239"/>
      <c r="WW855" s="239"/>
      <c r="WX855" s="239"/>
      <c r="WY855" s="239"/>
      <c r="WZ855" s="239"/>
      <c r="XA855" s="239"/>
      <c r="XB855" s="239"/>
      <c r="XC855" s="239"/>
      <c r="XD855" s="239"/>
      <c r="XE855" s="239"/>
      <c r="XF855" s="239"/>
      <c r="XG855" s="239"/>
      <c r="XH855" s="239"/>
      <c r="XI855" s="239"/>
      <c r="XJ855" s="239"/>
      <c r="XK855" s="239"/>
      <c r="XL855" s="239"/>
      <c r="XM855" s="239"/>
      <c r="XN855" s="239"/>
      <c r="XO855" s="239"/>
      <c r="XP855" s="239"/>
      <c r="XQ855" s="239"/>
      <c r="XR855" s="239"/>
      <c r="XS855" s="239"/>
      <c r="XT855" s="239"/>
      <c r="XU855" s="239"/>
      <c r="XV855" s="239"/>
      <c r="XW855" s="239"/>
      <c r="XX855" s="239"/>
      <c r="XY855" s="239"/>
      <c r="XZ855" s="239"/>
      <c r="YA855" s="239"/>
      <c r="YB855" s="239"/>
      <c r="YC855" s="239"/>
      <c r="YD855" s="239"/>
      <c r="YE855" s="239"/>
      <c r="YF855" s="239"/>
      <c r="YG855" s="239"/>
      <c r="YH855" s="239"/>
      <c r="YI855" s="239"/>
      <c r="YJ855" s="239"/>
      <c r="YK855" s="239"/>
      <c r="YL855" s="239"/>
      <c r="YM855" s="239"/>
      <c r="YN855" s="239"/>
      <c r="YO855" s="239"/>
      <c r="YP855" s="239"/>
      <c r="YQ855" s="239"/>
      <c r="YR855" s="239"/>
      <c r="YS855" s="239"/>
      <c r="YT855" s="239"/>
      <c r="YU855" s="239"/>
      <c r="YV855" s="239"/>
      <c r="YW855" s="239"/>
      <c r="YX855" s="239"/>
      <c r="YY855" s="239"/>
      <c r="YZ855" s="239"/>
      <c r="ZA855" s="239"/>
      <c r="ZB855" s="239"/>
      <c r="ZC855" s="239"/>
      <c r="ZD855" s="239"/>
      <c r="ZE855" s="239"/>
      <c r="ZF855" s="239"/>
      <c r="ZG855" s="239"/>
      <c r="ZH855" s="239"/>
      <c r="ZI855" s="239"/>
      <c r="ZJ855" s="239"/>
      <c r="ZK855" s="239"/>
      <c r="ZL855" s="239"/>
      <c r="ZM855" s="239"/>
      <c r="ZN855" s="239"/>
      <c r="ZO855" s="239"/>
      <c r="ZP855" s="239"/>
      <c r="ZQ855" s="239"/>
      <c r="ZR855" s="239"/>
      <c r="ZS855" s="239"/>
      <c r="ZT855" s="239"/>
      <c r="ZU855" s="239"/>
      <c r="ZV855" s="239"/>
      <c r="ZW855" s="239"/>
      <c r="ZX855" s="239"/>
      <c r="ZY855" s="239"/>
      <c r="ZZ855" s="239"/>
      <c r="AAA855" s="239"/>
      <c r="AAB855" s="239"/>
      <c r="AAC855" s="239"/>
      <c r="AAD855" s="239"/>
      <c r="AAE855" s="239"/>
      <c r="AAF855" s="239"/>
      <c r="AAG855" s="239"/>
      <c r="AAH855" s="239"/>
      <c r="AAI855" s="239"/>
      <c r="AAJ855" s="239"/>
      <c r="AAK855" s="239"/>
      <c r="AAL855" s="239"/>
      <c r="AAM855" s="239"/>
      <c r="AAN855" s="239"/>
      <c r="AAO855" s="239"/>
      <c r="AAP855" s="239"/>
      <c r="AAQ855" s="239"/>
      <c r="AAR855" s="239"/>
      <c r="AAS855" s="239"/>
      <c r="AAT855" s="239"/>
      <c r="AAU855" s="239"/>
      <c r="AAV855" s="239"/>
      <c r="AAW855" s="239"/>
      <c r="AAX855" s="239"/>
      <c r="AAY855" s="239"/>
      <c r="AAZ855" s="239"/>
      <c r="ABA855" s="239"/>
      <c r="ABB855" s="239"/>
      <c r="ABC855" s="239"/>
      <c r="ABD855" s="239"/>
      <c r="ABE855" s="239"/>
      <c r="ABF855" s="239"/>
      <c r="ABG855" s="239"/>
      <c r="ABH855" s="239"/>
      <c r="ABI855" s="239"/>
      <c r="ABJ855" s="239"/>
      <c r="ABK855" s="239"/>
      <c r="ABL855" s="239"/>
      <c r="ABM855" s="239"/>
      <c r="ABN855" s="239"/>
      <c r="ABO855" s="239"/>
      <c r="ABP855" s="239"/>
      <c r="ABQ855" s="239"/>
      <c r="ABR855" s="239"/>
      <c r="ABS855" s="239"/>
      <c r="ABT855" s="239"/>
      <c r="ABU855" s="239"/>
      <c r="ABV855" s="239"/>
      <c r="ABW855" s="239"/>
      <c r="ABX855" s="239"/>
      <c r="ABY855" s="239"/>
      <c r="ABZ855" s="239"/>
      <c r="ACA855" s="239"/>
      <c r="ACB855" s="239"/>
      <c r="ACC855" s="239"/>
      <c r="ACD855" s="239"/>
      <c r="ACE855" s="239"/>
      <c r="ACF855" s="239"/>
      <c r="ACG855" s="239"/>
      <c r="ACH855" s="239"/>
      <c r="ACI855" s="239"/>
      <c r="ACJ855" s="239"/>
      <c r="ACK855" s="239"/>
      <c r="ACL855" s="239"/>
      <c r="ACM855" s="239"/>
      <c r="ACN855" s="239"/>
      <c r="ACO855" s="239"/>
      <c r="ACP855" s="239"/>
      <c r="ACQ855" s="239"/>
      <c r="ACR855" s="239"/>
      <c r="ACS855" s="239"/>
      <c r="ACT855" s="239"/>
      <c r="ACU855" s="239"/>
      <c r="ACV855" s="239"/>
      <c r="ACW855" s="239"/>
      <c r="ACX855" s="239"/>
      <c r="ACY855" s="239"/>
      <c r="ACZ855" s="239"/>
      <c r="ADA855" s="239"/>
      <c r="ADB855" s="239"/>
      <c r="ADC855" s="239"/>
      <c r="ADD855" s="239"/>
      <c r="ADE855" s="239"/>
      <c r="ADF855" s="239"/>
      <c r="ADG855" s="239"/>
      <c r="ADH855" s="239"/>
      <c r="ADI855" s="239"/>
      <c r="ADJ855" s="239"/>
      <c r="ADK855" s="239"/>
      <c r="ADL855" s="239"/>
      <c r="ADM855" s="239"/>
      <c r="ADN855" s="239"/>
      <c r="ADO855" s="239"/>
      <c r="ADP855" s="239"/>
      <c r="ADQ855" s="239"/>
      <c r="ADR855" s="239"/>
      <c r="ADS855" s="239"/>
      <c r="ADT855" s="239"/>
      <c r="ADU855" s="239"/>
      <c r="ADV855" s="239"/>
      <c r="ADW855" s="239"/>
      <c r="ADX855" s="239"/>
      <c r="ADY855" s="239"/>
      <c r="ADZ855" s="239"/>
      <c r="AEA855" s="239"/>
      <c r="AEB855" s="239"/>
      <c r="AEC855" s="239"/>
      <c r="AED855" s="239"/>
      <c r="AEE855" s="239"/>
      <c r="AEF855" s="239"/>
      <c r="AEG855" s="239"/>
      <c r="AEH855" s="239"/>
      <c r="AEI855" s="239"/>
      <c r="AEJ855" s="239"/>
      <c r="AEK855" s="239"/>
      <c r="AEL855" s="239"/>
      <c r="AEM855" s="239"/>
      <c r="AEN855" s="239"/>
      <c r="AEO855" s="239"/>
      <c r="AEP855" s="239"/>
      <c r="AEQ855" s="239"/>
      <c r="AER855" s="239"/>
      <c r="AES855" s="239"/>
      <c r="AET855" s="239"/>
      <c r="AEU855" s="239"/>
      <c r="AEV855" s="239"/>
      <c r="AEW855" s="239"/>
      <c r="AEX855" s="239"/>
      <c r="AEY855" s="239"/>
      <c r="AEZ855" s="239"/>
      <c r="AFA855" s="239"/>
      <c r="AFB855" s="239"/>
      <c r="AFC855" s="239"/>
      <c r="AFD855" s="239"/>
      <c r="AFE855" s="239"/>
      <c r="AFF855" s="239"/>
      <c r="AFG855" s="239"/>
      <c r="AFH855" s="239"/>
      <c r="AFI855" s="239"/>
      <c r="AFJ855" s="239"/>
      <c r="AFK855" s="239"/>
      <c r="AFL855" s="239"/>
      <c r="AFM855" s="239"/>
      <c r="AFN855" s="239"/>
      <c r="AFO855" s="239"/>
      <c r="AFP855" s="239"/>
      <c r="AFQ855" s="239"/>
      <c r="AFR855" s="239"/>
      <c r="AFS855" s="239"/>
      <c r="AFT855" s="239"/>
      <c r="AFU855" s="239"/>
      <c r="AFV855" s="239"/>
      <c r="AFW855" s="239"/>
      <c r="AFX855" s="239"/>
      <c r="AFY855" s="239"/>
      <c r="AFZ855" s="239"/>
      <c r="AGA855" s="239"/>
      <c r="AGB855" s="239"/>
      <c r="AGC855" s="239"/>
      <c r="AGD855" s="239"/>
      <c r="AGE855" s="239"/>
      <c r="AGF855" s="239"/>
      <c r="AGG855" s="239"/>
      <c r="AGH855" s="239"/>
      <c r="AGI855" s="239"/>
      <c r="AGJ855" s="239"/>
      <c r="AGK855" s="239"/>
      <c r="AGL855" s="239"/>
      <c r="AGM855" s="239"/>
      <c r="AGN855" s="239"/>
      <c r="AGO855" s="239"/>
      <c r="AGP855" s="239"/>
      <c r="AGQ855" s="239"/>
      <c r="AGR855" s="239"/>
      <c r="AGS855" s="239"/>
      <c r="AGT855" s="239"/>
      <c r="AGU855" s="239"/>
      <c r="AGV855" s="239"/>
      <c r="AGW855" s="239"/>
      <c r="AGX855" s="239"/>
      <c r="AGY855" s="239"/>
      <c r="AGZ855" s="239"/>
      <c r="AHA855" s="239"/>
      <c r="AHB855" s="239"/>
      <c r="AHC855" s="239"/>
      <c r="AHD855" s="239"/>
      <c r="AHE855" s="239"/>
      <c r="AHF855" s="239"/>
      <c r="AHG855" s="239"/>
      <c r="AHH855" s="239"/>
      <c r="AHI855" s="239"/>
      <c r="AHJ855" s="239"/>
      <c r="AHK855" s="239"/>
      <c r="AHL855" s="239"/>
      <c r="AHM855" s="239"/>
      <c r="AHN855" s="239"/>
      <c r="AHO855" s="239"/>
      <c r="AHP855" s="239"/>
      <c r="AHQ855" s="239"/>
      <c r="AHR855" s="239"/>
      <c r="AHS855" s="239"/>
      <c r="AHT855" s="239"/>
      <c r="AHU855" s="239"/>
      <c r="AHV855" s="239"/>
      <c r="AHW855" s="239"/>
      <c r="AHX855" s="239"/>
      <c r="AHY855" s="239"/>
      <c r="AHZ855" s="239"/>
      <c r="AIA855" s="239"/>
      <c r="AIB855" s="239"/>
      <c r="AIC855" s="239"/>
      <c r="AID855" s="239"/>
      <c r="AIE855" s="239"/>
      <c r="AIF855" s="239"/>
      <c r="AIG855" s="239"/>
      <c r="AIH855" s="239"/>
      <c r="AII855" s="239"/>
      <c r="AIJ855" s="239"/>
      <c r="AIK855" s="239"/>
      <c r="AIL855" s="239"/>
      <c r="AIM855" s="239"/>
      <c r="AIN855" s="239"/>
      <c r="AIO855" s="239"/>
      <c r="AIP855" s="239"/>
      <c r="AIQ855" s="239"/>
      <c r="AIR855" s="239"/>
      <c r="AIS855" s="239"/>
      <c r="AIT855" s="239"/>
      <c r="AIU855" s="239"/>
      <c r="AIV855" s="239"/>
      <c r="AIW855" s="239"/>
      <c r="AIX855" s="239"/>
      <c r="AIY855" s="239"/>
      <c r="AIZ855" s="239"/>
      <c r="AJA855" s="239"/>
      <c r="AJB855" s="239"/>
      <c r="AJC855" s="239"/>
      <c r="AJD855" s="239"/>
      <c r="AJE855" s="239"/>
      <c r="AJF855" s="239"/>
      <c r="AJG855" s="239"/>
      <c r="AJH855" s="239"/>
      <c r="AJI855" s="239"/>
      <c r="AJJ855" s="239"/>
      <c r="AJK855" s="239"/>
      <c r="AJL855" s="239"/>
      <c r="AJM855" s="239"/>
      <c r="AJN855" s="239"/>
      <c r="AJO855" s="239"/>
      <c r="AJP855" s="239"/>
      <c r="AJQ855" s="239"/>
      <c r="AJR855" s="239"/>
      <c r="AJS855" s="239"/>
      <c r="AJT855" s="239"/>
      <c r="AJU855" s="239"/>
      <c r="AJV855" s="239"/>
      <c r="AJW855" s="239"/>
      <c r="AJX855" s="239"/>
      <c r="AJY855" s="239"/>
      <c r="AJZ855" s="239"/>
      <c r="AKA855" s="239"/>
      <c r="AKB855" s="239"/>
      <c r="AKC855" s="239"/>
      <c r="AKD855" s="239"/>
      <c r="AKE855" s="239"/>
      <c r="AKF855" s="239"/>
      <c r="AKG855" s="239"/>
      <c r="AKH855" s="239"/>
      <c r="AKI855" s="239"/>
      <c r="AKJ855" s="239"/>
      <c r="AKK855" s="239"/>
      <c r="AKL855" s="239"/>
      <c r="AKM855" s="239"/>
      <c r="AKN855" s="239"/>
      <c r="AKO855" s="239"/>
      <c r="AKP855" s="239"/>
      <c r="AKQ855" s="239"/>
      <c r="AKR855" s="239"/>
      <c r="AKS855" s="239"/>
      <c r="AKT855" s="239"/>
      <c r="AKU855" s="239"/>
      <c r="AKV855" s="239"/>
      <c r="AKW855" s="239"/>
      <c r="AKX855" s="239"/>
      <c r="AKY855" s="239"/>
      <c r="AKZ855" s="239"/>
      <c r="ALA855" s="239"/>
      <c r="ALB855" s="239"/>
      <c r="ALC855" s="239"/>
      <c r="ALD855" s="239"/>
      <c r="ALE855" s="239"/>
      <c r="ALF855" s="239"/>
      <c r="ALG855" s="239"/>
      <c r="ALH855" s="239"/>
      <c r="ALI855" s="239"/>
      <c r="ALJ855" s="239"/>
      <c r="ALK855" s="239"/>
      <c r="ALL855" s="239"/>
      <c r="ALM855" s="239"/>
      <c r="ALN855" s="239"/>
      <c r="ALO855" s="239"/>
      <c r="ALP855" s="239"/>
      <c r="ALQ855" s="239"/>
      <c r="ALR855" s="239"/>
      <c r="ALS855" s="239"/>
      <c r="ALT855" s="239"/>
      <c r="ALU855" s="239"/>
      <c r="ALV855" s="239"/>
      <c r="ALW855" s="239"/>
      <c r="ALX855" s="239"/>
      <c r="ALY855" s="239"/>
      <c r="ALZ855" s="239"/>
      <c r="AMA855" s="239"/>
      <c r="AMB855" s="239"/>
      <c r="AMC855" s="239"/>
      <c r="AMD855" s="239"/>
      <c r="AME855" s="239"/>
      <c r="AMF855" s="239"/>
      <c r="AMG855" s="239"/>
      <c r="AMH855" s="239"/>
      <c r="AMI855" s="239"/>
      <c r="AMJ855" s="239"/>
      <c r="AMK855" s="239"/>
      <c r="AML855" s="239"/>
      <c r="AMM855" s="239"/>
      <c r="AMN855" s="239"/>
      <c r="AMO855" s="239"/>
      <c r="AMP855" s="239"/>
      <c r="AMQ855" s="239"/>
      <c r="AMR855" s="239"/>
      <c r="AMS855" s="239"/>
      <c r="AMT855" s="239"/>
      <c r="AMU855" s="239"/>
      <c r="AMV855" s="239"/>
      <c r="AMW855" s="239"/>
      <c r="AMX855" s="239"/>
      <c r="AMY855" s="239"/>
      <c r="AMZ855" s="239"/>
      <c r="ANA855" s="239"/>
      <c r="ANB855" s="239"/>
      <c r="ANC855" s="239"/>
      <c r="AND855" s="239"/>
      <c r="ANE855" s="239"/>
      <c r="ANF855" s="239"/>
      <c r="ANG855" s="239"/>
      <c r="ANH855" s="239"/>
      <c r="ANI855" s="239"/>
      <c r="ANJ855" s="239"/>
      <c r="ANK855" s="239"/>
      <c r="ANL855" s="239"/>
      <c r="ANM855" s="239"/>
      <c r="ANN855" s="239"/>
      <c r="ANO855" s="239"/>
      <c r="ANP855" s="239"/>
      <c r="ANQ855" s="239"/>
      <c r="ANR855" s="239"/>
      <c r="ANS855" s="239"/>
      <c r="ANT855" s="239"/>
      <c r="ANU855" s="239"/>
      <c r="ANV855" s="239"/>
      <c r="ANW855" s="239"/>
      <c r="ANX855" s="239"/>
      <c r="ANY855" s="239"/>
      <c r="ANZ855" s="239"/>
      <c r="AOA855" s="239"/>
      <c r="AOB855" s="239"/>
      <c r="AOC855" s="239"/>
      <c r="AOD855" s="239"/>
      <c r="AOE855" s="239"/>
      <c r="AOF855" s="239"/>
      <c r="AOG855" s="239"/>
      <c r="AOH855" s="239"/>
      <c r="AOI855" s="239"/>
      <c r="AOJ855" s="239"/>
      <c r="AOK855" s="239"/>
      <c r="AOL855" s="239"/>
      <c r="AOM855" s="239"/>
      <c r="AON855" s="239"/>
      <c r="AOO855" s="239"/>
      <c r="AOP855" s="239"/>
      <c r="AOQ855" s="239"/>
      <c r="AOR855" s="239"/>
      <c r="AOS855" s="239"/>
      <c r="AOT855" s="239"/>
      <c r="AOU855" s="239"/>
      <c r="AOV855" s="239"/>
      <c r="AOW855" s="239"/>
      <c r="AOX855" s="239"/>
      <c r="AOY855" s="239"/>
      <c r="AOZ855" s="239"/>
      <c r="APA855" s="239"/>
      <c r="APB855" s="239"/>
      <c r="APC855" s="239"/>
      <c r="APD855" s="239"/>
      <c r="APE855" s="239"/>
      <c r="APF855" s="239"/>
      <c r="APG855" s="239"/>
      <c r="APH855" s="239"/>
      <c r="API855" s="239"/>
      <c r="APJ855" s="239"/>
      <c r="APK855" s="239"/>
      <c r="APL855" s="239"/>
      <c r="APM855" s="239"/>
      <c r="APN855" s="239"/>
      <c r="APO855" s="239"/>
      <c r="APP855" s="239"/>
      <c r="APQ855" s="239"/>
      <c r="APR855" s="239"/>
      <c r="APS855" s="239"/>
      <c r="APT855" s="239"/>
      <c r="APU855" s="239"/>
      <c r="APV855" s="239"/>
      <c r="APW855" s="239"/>
      <c r="APX855" s="239"/>
      <c r="APY855" s="239"/>
      <c r="APZ855" s="239"/>
      <c r="AQA855" s="239"/>
      <c r="AQB855" s="239"/>
      <c r="AQC855" s="239"/>
      <c r="AQD855" s="239"/>
      <c r="AQE855" s="239"/>
      <c r="AQF855" s="239"/>
      <c r="AQG855" s="239"/>
      <c r="AQH855" s="239"/>
      <c r="AQI855" s="239"/>
      <c r="AQJ855" s="239"/>
      <c r="AQK855" s="239"/>
      <c r="AQL855" s="239"/>
      <c r="AQM855" s="239"/>
      <c r="AQN855" s="239"/>
      <c r="AQO855" s="239"/>
      <c r="AQP855" s="239"/>
      <c r="AQQ855" s="239"/>
      <c r="AQR855" s="239"/>
      <c r="AQS855" s="239"/>
      <c r="AQT855" s="239"/>
      <c r="AQU855" s="239"/>
      <c r="AQV855" s="239"/>
      <c r="AQW855" s="239"/>
      <c r="AQX855" s="239"/>
      <c r="AQY855" s="239"/>
      <c r="AQZ855" s="239"/>
      <c r="ARA855" s="239"/>
      <c r="ARB855" s="239"/>
      <c r="ARC855" s="239"/>
      <c r="ARD855" s="239"/>
      <c r="ARE855" s="239"/>
      <c r="ARF855" s="239"/>
      <c r="ARG855" s="239"/>
      <c r="ARH855" s="239"/>
      <c r="ARI855" s="239"/>
      <c r="ARJ855" s="239"/>
      <c r="ARK855" s="239"/>
      <c r="ARL855" s="239"/>
      <c r="ARM855" s="239"/>
      <c r="ARN855" s="239"/>
      <c r="ARO855" s="239"/>
      <c r="ARP855" s="239"/>
      <c r="ARQ855" s="239"/>
      <c r="ARR855" s="239"/>
      <c r="ARS855" s="239"/>
      <c r="ART855" s="239"/>
      <c r="ARU855" s="239"/>
      <c r="ARV855" s="239"/>
      <c r="ARW855" s="239"/>
      <c r="ARX855" s="239"/>
      <c r="ARY855" s="239"/>
      <c r="ARZ855" s="239"/>
      <c r="ASA855" s="239"/>
      <c r="ASB855" s="239"/>
      <c r="ASC855" s="239"/>
      <c r="ASD855" s="239"/>
      <c r="ASE855" s="239"/>
      <c r="ASF855" s="239"/>
      <c r="ASG855" s="239"/>
      <c r="ASH855" s="239"/>
      <c r="ASI855" s="239"/>
      <c r="ASJ855" s="239"/>
      <c r="ASK855" s="239"/>
      <c r="ASL855" s="239"/>
      <c r="ASM855" s="239"/>
      <c r="ASN855" s="239"/>
      <c r="ASO855" s="239"/>
      <c r="ASP855" s="239"/>
      <c r="ASQ855" s="239"/>
      <c r="ASR855" s="239"/>
      <c r="ASS855" s="239"/>
      <c r="AST855" s="239"/>
      <c r="ASU855" s="239"/>
      <c r="ASV855" s="239"/>
      <c r="ASW855" s="239"/>
      <c r="ASX855" s="239"/>
      <c r="ASY855" s="239"/>
      <c r="ASZ855" s="239"/>
      <c r="ATA855" s="239"/>
      <c r="ATB855" s="239"/>
      <c r="ATC855" s="239"/>
      <c r="ATD855" s="239"/>
      <c r="ATE855" s="239"/>
      <c r="ATF855" s="239"/>
      <c r="ATG855" s="239"/>
      <c r="ATH855" s="239"/>
      <c r="ATI855" s="239"/>
      <c r="ATJ855" s="239"/>
      <c r="ATK855" s="239"/>
      <c r="ATL855" s="239"/>
      <c r="ATM855" s="239"/>
      <c r="ATN855" s="239"/>
      <c r="ATO855" s="239"/>
      <c r="ATP855" s="239"/>
      <c r="ATQ855" s="239"/>
      <c r="ATR855" s="239"/>
      <c r="ATS855" s="239"/>
      <c r="ATT855" s="239"/>
      <c r="ATU855" s="239"/>
      <c r="ATV855" s="239"/>
      <c r="ATW855" s="239"/>
      <c r="ATX855" s="239"/>
      <c r="ATY855" s="239"/>
      <c r="ATZ855" s="239"/>
      <c r="AUA855" s="239"/>
      <c r="AUB855" s="239"/>
      <c r="AUC855" s="239"/>
      <c r="AUD855" s="239"/>
      <c r="AUE855" s="239"/>
      <c r="AUF855" s="239"/>
      <c r="AUG855" s="239"/>
      <c r="AUH855" s="239"/>
      <c r="AUI855" s="239"/>
      <c r="AUJ855" s="239"/>
      <c r="AUK855" s="239"/>
      <c r="AUL855" s="239"/>
      <c r="AUM855" s="239"/>
      <c r="AUN855" s="239"/>
      <c r="AUO855" s="239"/>
      <c r="AUP855" s="239"/>
      <c r="AUQ855" s="239"/>
      <c r="AUR855" s="239"/>
      <c r="AUS855" s="239"/>
      <c r="AUT855" s="239"/>
      <c r="AUU855" s="239"/>
      <c r="AUV855" s="239"/>
      <c r="AUW855" s="239"/>
      <c r="AUX855" s="239"/>
      <c r="AUY855" s="239"/>
      <c r="AUZ855" s="239"/>
      <c r="AVA855" s="239"/>
      <c r="AVB855" s="239"/>
      <c r="AVC855" s="239"/>
      <c r="AVD855" s="239"/>
      <c r="AVE855" s="239"/>
      <c r="AVF855" s="239"/>
      <c r="AVG855" s="239"/>
      <c r="AVH855" s="239"/>
      <c r="AVI855" s="239"/>
      <c r="AVJ855" s="239"/>
      <c r="AVK855" s="239"/>
      <c r="AVL855" s="239"/>
      <c r="AVM855" s="239"/>
      <c r="AVN855" s="239"/>
      <c r="AVO855" s="239"/>
      <c r="AVP855" s="239"/>
      <c r="AVQ855" s="239"/>
      <c r="AVR855" s="239"/>
      <c r="AVS855" s="239"/>
      <c r="AVT855" s="239"/>
      <c r="AVU855" s="239"/>
      <c r="AVV855" s="239"/>
      <c r="AVW855" s="239"/>
      <c r="AVX855" s="239"/>
      <c r="AVY855" s="239"/>
      <c r="AVZ855" s="239"/>
      <c r="AWA855" s="239"/>
      <c r="AWB855" s="239"/>
      <c r="AWC855" s="239"/>
      <c r="AWD855" s="239"/>
      <c r="AWE855" s="239"/>
      <c r="AWF855" s="239"/>
      <c r="AWG855" s="239"/>
      <c r="AWH855" s="239"/>
      <c r="AWI855" s="239"/>
      <c r="AWJ855" s="239"/>
      <c r="AWK855" s="239"/>
      <c r="AWL855" s="239"/>
      <c r="AWM855" s="239"/>
      <c r="AWN855" s="239"/>
      <c r="AWO855" s="239"/>
      <c r="AWP855" s="239"/>
      <c r="AWQ855" s="239"/>
      <c r="AWR855" s="239"/>
      <c r="AWS855" s="239"/>
      <c r="AWT855" s="239"/>
      <c r="AWU855" s="239"/>
      <c r="AWV855" s="239"/>
      <c r="AWW855" s="239"/>
      <c r="AWX855" s="239"/>
      <c r="AWY855" s="239"/>
      <c r="AWZ855" s="239"/>
      <c r="AXA855" s="239"/>
      <c r="AXB855" s="239"/>
      <c r="AXC855" s="239"/>
      <c r="AXD855" s="239"/>
      <c r="AXE855" s="239"/>
      <c r="AXF855" s="239"/>
      <c r="AXG855" s="239"/>
      <c r="AXH855" s="239"/>
      <c r="AXI855" s="239"/>
      <c r="AXJ855" s="239"/>
      <c r="AXK855" s="239"/>
      <c r="AXL855" s="239"/>
      <c r="AXM855" s="239"/>
      <c r="AXN855" s="239"/>
      <c r="AXO855" s="239"/>
      <c r="AXP855" s="239"/>
      <c r="AXQ855" s="239"/>
      <c r="AXR855" s="239"/>
      <c r="AXS855" s="239"/>
      <c r="AXT855" s="239"/>
      <c r="AXU855" s="239"/>
      <c r="AXV855" s="239"/>
      <c r="AXW855" s="239"/>
      <c r="AXX855" s="239"/>
      <c r="AXY855" s="239"/>
      <c r="AXZ855" s="239"/>
      <c r="AYA855" s="239"/>
      <c r="AYB855" s="239"/>
      <c r="AYC855" s="239"/>
      <c r="AYD855" s="239"/>
      <c r="AYE855" s="239"/>
      <c r="AYF855" s="239"/>
      <c r="AYG855" s="239"/>
      <c r="AYH855" s="239"/>
      <c r="AYI855" s="239"/>
      <c r="AYJ855" s="239"/>
      <c r="AYK855" s="239"/>
      <c r="AYL855" s="239"/>
      <c r="AYM855" s="239"/>
      <c r="AYN855" s="239"/>
      <c r="AYO855" s="239"/>
      <c r="AYP855" s="239"/>
      <c r="AYQ855" s="239"/>
      <c r="AYR855" s="239"/>
      <c r="AYS855" s="239"/>
      <c r="AYT855" s="239"/>
      <c r="AYU855" s="239"/>
      <c r="AYV855" s="239"/>
      <c r="AYW855" s="239"/>
      <c r="AYX855" s="239"/>
      <c r="AYY855" s="239"/>
      <c r="AYZ855" s="239"/>
      <c r="AZA855" s="239"/>
      <c r="AZB855" s="239"/>
      <c r="AZC855" s="239"/>
      <c r="AZD855" s="239"/>
      <c r="AZE855" s="239"/>
      <c r="AZF855" s="239"/>
      <c r="AZG855" s="239"/>
      <c r="AZH855" s="239"/>
      <c r="AZI855" s="239"/>
      <c r="AZJ855" s="239"/>
      <c r="AZK855" s="239"/>
      <c r="AZL855" s="239"/>
      <c r="AZM855" s="239"/>
      <c r="AZN855" s="239"/>
      <c r="AZO855" s="239"/>
      <c r="AZP855" s="239"/>
      <c r="AZQ855" s="239"/>
      <c r="AZR855" s="239"/>
      <c r="AZS855" s="239"/>
      <c r="AZT855" s="239"/>
      <c r="AZU855" s="239"/>
      <c r="AZV855" s="239"/>
      <c r="AZW855" s="239"/>
      <c r="AZX855" s="239"/>
      <c r="AZY855" s="239"/>
      <c r="AZZ855" s="239"/>
      <c r="BAA855" s="239"/>
      <c r="BAB855" s="239"/>
      <c r="BAC855" s="239"/>
      <c r="BAD855" s="239"/>
      <c r="BAE855" s="239"/>
      <c r="BAF855" s="239"/>
      <c r="BAG855" s="239"/>
      <c r="BAH855" s="239"/>
      <c r="BAI855" s="239"/>
      <c r="BAJ855" s="239"/>
      <c r="BAK855" s="239"/>
      <c r="BAL855" s="239"/>
      <c r="BAM855" s="239"/>
      <c r="BAN855" s="239"/>
      <c r="BAO855" s="239"/>
      <c r="BAP855" s="239"/>
      <c r="BAQ855" s="239"/>
      <c r="BAR855" s="239"/>
      <c r="BAS855" s="239"/>
      <c r="BAT855" s="239"/>
      <c r="BAU855" s="239"/>
      <c r="BAV855" s="239"/>
      <c r="BAW855" s="239"/>
      <c r="BAX855" s="239"/>
      <c r="BAY855" s="239"/>
      <c r="BAZ855" s="239"/>
      <c r="BBA855" s="239"/>
      <c r="BBB855" s="239"/>
      <c r="BBC855" s="239"/>
      <c r="BBD855" s="239"/>
      <c r="BBE855" s="239"/>
      <c r="BBF855" s="239"/>
      <c r="BBG855" s="239"/>
      <c r="BBH855" s="239"/>
      <c r="BBI855" s="239"/>
      <c r="BBJ855" s="239"/>
      <c r="BBK855" s="239"/>
      <c r="BBL855" s="239"/>
      <c r="BBM855" s="239"/>
      <c r="BBN855" s="239"/>
      <c r="BBO855" s="239"/>
      <c r="BBP855" s="239"/>
      <c r="BBQ855" s="239"/>
      <c r="BBR855" s="239"/>
      <c r="BBS855" s="239"/>
      <c r="BBT855" s="239"/>
      <c r="BBU855" s="239"/>
      <c r="BBV855" s="239"/>
      <c r="BBW855" s="239"/>
      <c r="BBX855" s="239"/>
      <c r="BBY855" s="239"/>
      <c r="BBZ855" s="239"/>
      <c r="BCA855" s="239"/>
      <c r="BCB855" s="239"/>
      <c r="BCC855" s="239"/>
      <c r="BCD855" s="239"/>
      <c r="BCE855" s="239"/>
      <c r="BCF855" s="239"/>
      <c r="BCG855" s="239"/>
      <c r="BCH855" s="239"/>
      <c r="BCI855" s="239"/>
      <c r="BCJ855" s="239"/>
      <c r="BCK855" s="239"/>
      <c r="BCL855" s="239"/>
      <c r="BCM855" s="239"/>
      <c r="BCN855" s="239"/>
      <c r="BCO855" s="239"/>
      <c r="BCP855" s="239"/>
      <c r="BCQ855" s="239"/>
      <c r="BCR855" s="239"/>
      <c r="BCS855" s="239"/>
      <c r="BCT855" s="239"/>
      <c r="BCU855" s="239"/>
      <c r="BCV855" s="239"/>
      <c r="BCW855" s="239"/>
      <c r="BCX855" s="239"/>
      <c r="BCY855" s="239"/>
      <c r="BCZ855" s="239"/>
      <c r="BDA855" s="239"/>
      <c r="BDB855" s="239"/>
      <c r="BDC855" s="239"/>
      <c r="BDD855" s="239"/>
      <c r="BDE855" s="239"/>
      <c r="BDF855" s="239"/>
      <c r="BDG855" s="239"/>
      <c r="BDH855" s="239"/>
      <c r="BDI855" s="239"/>
      <c r="BDJ855" s="239"/>
      <c r="BDK855" s="239"/>
      <c r="BDL855" s="239"/>
      <c r="BDM855" s="239"/>
      <c r="BDN855" s="239"/>
      <c r="BDO855" s="239"/>
      <c r="BDP855" s="239"/>
      <c r="BDQ855" s="239"/>
      <c r="BDR855" s="239"/>
      <c r="BDS855" s="239"/>
      <c r="BDT855" s="239"/>
      <c r="BDU855" s="239"/>
      <c r="BDV855" s="239"/>
      <c r="BDW855" s="239"/>
      <c r="BDX855" s="239"/>
      <c r="BDY855" s="239"/>
      <c r="BDZ855" s="239"/>
      <c r="BEA855" s="239"/>
      <c r="BEB855" s="239"/>
      <c r="BEC855" s="239"/>
      <c r="BED855" s="239"/>
      <c r="BEE855" s="239"/>
      <c r="BEF855" s="239"/>
      <c r="BEG855" s="239"/>
      <c r="BEH855" s="239"/>
      <c r="BEI855" s="239"/>
      <c r="BEJ855" s="239"/>
      <c r="BEK855" s="239"/>
      <c r="BEL855" s="239"/>
      <c r="BEM855" s="239"/>
      <c r="BEN855" s="239"/>
      <c r="BEO855" s="239"/>
      <c r="BEP855" s="239"/>
      <c r="BEQ855" s="239"/>
      <c r="BER855" s="239"/>
      <c r="BES855" s="239"/>
      <c r="BET855" s="239"/>
      <c r="BEU855" s="239"/>
      <c r="BEV855" s="239"/>
      <c r="BEW855" s="239"/>
      <c r="BEX855" s="239"/>
      <c r="BEY855" s="239"/>
      <c r="BEZ855" s="239"/>
      <c r="BFA855" s="239"/>
      <c r="BFB855" s="239"/>
      <c r="BFC855" s="239"/>
      <c r="BFD855" s="239"/>
      <c r="BFE855" s="239"/>
      <c r="BFF855" s="239"/>
      <c r="BFG855" s="239"/>
      <c r="BFH855" s="239"/>
      <c r="BFI855" s="239"/>
      <c r="BFJ855" s="239"/>
      <c r="BFK855" s="239"/>
      <c r="BFL855" s="239"/>
      <c r="BFM855" s="239"/>
      <c r="BFN855" s="239"/>
      <c r="BFO855" s="239"/>
      <c r="BFP855" s="239"/>
      <c r="BFQ855" s="239"/>
      <c r="BFR855" s="239"/>
      <c r="BFS855" s="239"/>
      <c r="BFT855" s="239"/>
      <c r="BFU855" s="239"/>
      <c r="BFV855" s="239"/>
      <c r="BFW855" s="239"/>
      <c r="BFX855" s="239"/>
      <c r="BFY855" s="239"/>
      <c r="BFZ855" s="239"/>
      <c r="BGA855" s="239"/>
      <c r="BGB855" s="239"/>
      <c r="BGC855" s="239"/>
      <c r="BGD855" s="239"/>
      <c r="BGE855" s="239"/>
      <c r="BGF855" s="239"/>
      <c r="BGG855" s="239"/>
      <c r="BGH855" s="239"/>
      <c r="BGI855" s="239"/>
      <c r="BGJ855" s="239"/>
      <c r="BGK855" s="239"/>
      <c r="BGL855" s="239"/>
      <c r="BGM855" s="239"/>
      <c r="BGN855" s="239"/>
      <c r="BGO855" s="239"/>
      <c r="BGP855" s="239"/>
      <c r="BGQ855" s="239"/>
      <c r="BGR855" s="239"/>
      <c r="BGS855" s="239"/>
      <c r="BGT855" s="239"/>
      <c r="BGU855" s="239"/>
      <c r="BGV855" s="239"/>
      <c r="BGW855" s="239"/>
      <c r="BGX855" s="239"/>
      <c r="BGY855" s="239"/>
      <c r="BGZ855" s="239"/>
      <c r="BHA855" s="239"/>
      <c r="BHB855" s="239"/>
      <c r="BHC855" s="239"/>
      <c r="BHD855" s="239"/>
      <c r="BHE855" s="239"/>
      <c r="BHF855" s="239"/>
      <c r="BHG855" s="239"/>
      <c r="BHH855" s="239"/>
      <c r="BHI855" s="239"/>
      <c r="BHJ855" s="239"/>
      <c r="BHK855" s="239"/>
      <c r="BHL855" s="239"/>
      <c r="BHM855" s="239"/>
      <c r="BHN855" s="239"/>
      <c r="BHO855" s="239"/>
      <c r="BHP855" s="239"/>
      <c r="BHQ855" s="239"/>
      <c r="BHR855" s="239"/>
      <c r="BHS855" s="239"/>
      <c r="BHT855" s="239"/>
      <c r="BHU855" s="239"/>
      <c r="BHV855" s="239"/>
      <c r="BHW855" s="239"/>
      <c r="BHX855" s="239"/>
      <c r="BHY855" s="239"/>
      <c r="BHZ855" s="239"/>
      <c r="BIA855" s="239"/>
      <c r="BIB855" s="239"/>
      <c r="BIC855" s="239"/>
      <c r="BID855" s="239"/>
      <c r="BIE855" s="239"/>
      <c r="BIF855" s="239"/>
      <c r="BIG855" s="239"/>
      <c r="BIH855" s="239"/>
      <c r="BII855" s="239"/>
      <c r="BIJ855" s="239"/>
      <c r="BIK855" s="239"/>
      <c r="BIL855" s="239"/>
      <c r="BIM855" s="239"/>
      <c r="BIN855" s="239"/>
      <c r="BIO855" s="239"/>
      <c r="BIP855" s="239"/>
      <c r="BIQ855" s="239"/>
      <c r="BIR855" s="239"/>
      <c r="BIS855" s="239"/>
      <c r="BIT855" s="239"/>
      <c r="BIU855" s="239"/>
      <c r="BIV855" s="239"/>
      <c r="BIW855" s="239"/>
      <c r="BIX855" s="239"/>
      <c r="BIY855" s="239"/>
      <c r="BIZ855" s="239"/>
      <c r="BJA855" s="239"/>
      <c r="BJB855" s="239"/>
      <c r="BJC855" s="239"/>
      <c r="BJD855" s="239"/>
      <c r="BJE855" s="239"/>
      <c r="BJF855" s="239"/>
      <c r="BJG855" s="239"/>
      <c r="BJH855" s="239"/>
      <c r="BJI855" s="239"/>
      <c r="BJJ855" s="239"/>
      <c r="BJK855" s="239"/>
      <c r="BJL855" s="239"/>
      <c r="BJM855" s="239"/>
      <c r="BJN855" s="239"/>
      <c r="BJO855" s="239"/>
      <c r="BJP855" s="239"/>
      <c r="BJQ855" s="239"/>
      <c r="BJR855" s="239"/>
      <c r="BJS855" s="239"/>
      <c r="BJT855" s="239"/>
      <c r="BJU855" s="239"/>
      <c r="BJV855" s="239"/>
      <c r="BJW855" s="239"/>
      <c r="BJX855" s="239"/>
      <c r="BJY855" s="239"/>
      <c r="BJZ855" s="239"/>
      <c r="BKA855" s="239"/>
      <c r="BKB855" s="239"/>
      <c r="BKC855" s="239"/>
      <c r="BKD855" s="239"/>
      <c r="BKE855" s="239"/>
      <c r="BKF855" s="239"/>
      <c r="BKG855" s="239"/>
      <c r="BKH855" s="239"/>
      <c r="BKI855" s="239"/>
      <c r="BKJ855" s="239"/>
      <c r="BKK855" s="239"/>
      <c r="BKL855" s="239"/>
      <c r="BKM855" s="239"/>
      <c r="BKN855" s="239"/>
      <c r="BKO855" s="239"/>
      <c r="BKP855" s="239"/>
      <c r="BKQ855" s="239"/>
      <c r="BKR855" s="239"/>
      <c r="BKS855" s="239"/>
      <c r="BKT855" s="239"/>
      <c r="BKU855" s="239"/>
      <c r="BKV855" s="239"/>
      <c r="BKW855" s="239"/>
      <c r="BKX855" s="239"/>
      <c r="BKY855" s="239"/>
      <c r="BKZ855" s="239"/>
      <c r="BLA855" s="239"/>
      <c r="BLB855" s="239"/>
      <c r="BLC855" s="239"/>
      <c r="BLD855" s="239"/>
      <c r="BLE855" s="239"/>
      <c r="BLF855" s="239"/>
      <c r="BLG855" s="239"/>
      <c r="BLH855" s="239"/>
      <c r="BLI855" s="239"/>
      <c r="BLJ855" s="239"/>
      <c r="BLK855" s="239"/>
      <c r="BLL855" s="239"/>
      <c r="BLM855" s="239"/>
      <c r="BLN855" s="239"/>
      <c r="BLO855" s="239"/>
      <c r="BLP855" s="239"/>
      <c r="BLQ855" s="239"/>
      <c r="BLR855" s="239"/>
      <c r="BLS855" s="239"/>
      <c r="BLT855" s="239"/>
      <c r="BLU855" s="239"/>
      <c r="BLV855" s="239"/>
      <c r="BLW855" s="239"/>
      <c r="BLX855" s="239"/>
      <c r="BLY855" s="239"/>
      <c r="BLZ855" s="239"/>
      <c r="BMA855" s="239"/>
      <c r="BMB855" s="239"/>
      <c r="BMC855" s="239"/>
      <c r="BMD855" s="239"/>
      <c r="BME855" s="239"/>
      <c r="BMF855" s="239"/>
      <c r="BMG855" s="239"/>
      <c r="BMH855" s="239"/>
      <c r="BMI855" s="239"/>
      <c r="BMJ855" s="239"/>
      <c r="BMK855" s="239"/>
      <c r="BML855" s="239"/>
      <c r="BMM855" s="239"/>
      <c r="BMN855" s="239"/>
      <c r="BMO855" s="239"/>
      <c r="BMP855" s="239"/>
      <c r="BMQ855" s="239"/>
      <c r="BMR855" s="239"/>
      <c r="BMS855" s="239"/>
      <c r="BMT855" s="239"/>
      <c r="BMU855" s="239"/>
      <c r="BMV855" s="239"/>
      <c r="BMW855" s="239"/>
      <c r="BMX855" s="239"/>
      <c r="BMY855" s="239"/>
      <c r="BMZ855" s="239"/>
      <c r="BNA855" s="239"/>
      <c r="BNB855" s="239"/>
      <c r="BNC855" s="239"/>
      <c r="BND855" s="239"/>
      <c r="BNE855" s="239"/>
      <c r="BNF855" s="239"/>
      <c r="BNG855" s="239"/>
      <c r="BNH855" s="239"/>
      <c r="BNI855" s="239"/>
      <c r="BNJ855" s="239"/>
      <c r="BNK855" s="239"/>
      <c r="BNL855" s="239"/>
      <c r="BNM855" s="239"/>
      <c r="BNN855" s="239"/>
      <c r="BNO855" s="239"/>
      <c r="BNP855" s="239"/>
      <c r="BNQ855" s="239"/>
      <c r="BNR855" s="239"/>
      <c r="BNS855" s="239"/>
      <c r="BNT855" s="239"/>
      <c r="BNU855" s="239"/>
      <c r="BNV855" s="239"/>
      <c r="BNW855" s="239"/>
      <c r="BNX855" s="239"/>
      <c r="BNY855" s="239"/>
      <c r="BNZ855" s="239"/>
      <c r="BOA855" s="239"/>
      <c r="BOB855" s="239"/>
      <c r="BOC855" s="239"/>
      <c r="BOD855" s="239"/>
      <c r="BOE855" s="239"/>
      <c r="BOF855" s="239"/>
      <c r="BOG855" s="239"/>
      <c r="BOH855" s="239"/>
      <c r="BOI855" s="239"/>
      <c r="BOJ855" s="239"/>
      <c r="BOK855" s="239"/>
      <c r="BOL855" s="239"/>
      <c r="BOM855" s="239"/>
      <c r="BON855" s="239"/>
      <c r="BOO855" s="239"/>
      <c r="BOP855" s="239"/>
      <c r="BOQ855" s="239"/>
      <c r="BOR855" s="239"/>
      <c r="BOS855" s="239"/>
      <c r="BOT855" s="239"/>
      <c r="BOU855" s="239"/>
      <c r="BOV855" s="239"/>
      <c r="BOW855" s="239"/>
      <c r="BOX855" s="239"/>
      <c r="BOY855" s="239"/>
      <c r="BOZ855" s="239"/>
      <c r="BPA855" s="239"/>
      <c r="BPB855" s="239"/>
      <c r="BPC855" s="239"/>
      <c r="BPD855" s="239"/>
      <c r="BPE855" s="239"/>
      <c r="BPF855" s="239"/>
      <c r="BPG855" s="239"/>
      <c r="BPH855" s="239"/>
      <c r="BPI855" s="239"/>
      <c r="BPJ855" s="239"/>
      <c r="BPK855" s="239"/>
      <c r="BPL855" s="239"/>
      <c r="BPM855" s="239"/>
      <c r="BPN855" s="239"/>
      <c r="BPO855" s="239"/>
      <c r="BPP855" s="239"/>
      <c r="BPQ855" s="239"/>
      <c r="BPR855" s="239"/>
      <c r="BPS855" s="239"/>
      <c r="BPT855" s="239"/>
      <c r="BPU855" s="239"/>
      <c r="BPV855" s="239"/>
      <c r="BPW855" s="239"/>
      <c r="BPX855" s="239"/>
      <c r="BPY855" s="239"/>
      <c r="BPZ855" s="239"/>
      <c r="BQA855" s="239"/>
      <c r="BQB855" s="239"/>
      <c r="BQC855" s="239"/>
      <c r="BQD855" s="239"/>
      <c r="BQE855" s="239"/>
      <c r="BQF855" s="239"/>
      <c r="BQG855" s="239"/>
      <c r="BQH855" s="239"/>
      <c r="BQI855" s="239"/>
      <c r="BQJ855" s="239"/>
      <c r="BQK855" s="239"/>
      <c r="BQL855" s="239"/>
      <c r="BQM855" s="239"/>
      <c r="BQN855" s="239"/>
      <c r="BQO855" s="239"/>
      <c r="BQP855" s="239"/>
      <c r="BQQ855" s="239"/>
      <c r="BQR855" s="239"/>
      <c r="BQS855" s="239"/>
      <c r="BQT855" s="239"/>
      <c r="BQU855" s="239"/>
      <c r="BQV855" s="239"/>
      <c r="BQW855" s="239"/>
      <c r="BQX855" s="239"/>
      <c r="BQY855" s="239"/>
      <c r="BQZ855" s="239"/>
      <c r="BRA855" s="239"/>
      <c r="BRB855" s="239"/>
      <c r="BRC855" s="239"/>
      <c r="BRD855" s="239"/>
      <c r="BRE855" s="239"/>
      <c r="BRF855" s="239"/>
      <c r="BRG855" s="239"/>
      <c r="BRH855" s="239"/>
      <c r="BRI855" s="239"/>
      <c r="BRJ855" s="239"/>
      <c r="BRK855" s="239"/>
      <c r="BRL855" s="239"/>
      <c r="BRM855" s="239"/>
      <c r="BRN855" s="239"/>
      <c r="BRO855" s="239"/>
      <c r="BRP855" s="239"/>
      <c r="BRQ855" s="239"/>
      <c r="BRR855" s="239"/>
      <c r="BRS855" s="239"/>
      <c r="BRT855" s="239"/>
      <c r="BRU855" s="239"/>
      <c r="BRV855" s="239"/>
      <c r="BRW855" s="239"/>
      <c r="BRX855" s="239"/>
      <c r="BRY855" s="239"/>
      <c r="BRZ855" s="239"/>
      <c r="BSA855" s="239"/>
      <c r="BSB855" s="239"/>
      <c r="BSC855" s="239"/>
      <c r="BSD855" s="239"/>
      <c r="BSE855" s="239"/>
      <c r="BSF855" s="239"/>
      <c r="BSG855" s="239"/>
      <c r="BSH855" s="239"/>
      <c r="BSI855" s="239"/>
      <c r="BSJ855" s="239"/>
      <c r="BSK855" s="239"/>
      <c r="BSL855" s="239"/>
      <c r="BSM855" s="239"/>
      <c r="BSN855" s="239"/>
      <c r="BSO855" s="239"/>
      <c r="BSP855" s="239"/>
      <c r="BSQ855" s="239"/>
      <c r="BSR855" s="239"/>
      <c r="BSS855" s="239"/>
      <c r="BST855" s="239"/>
      <c r="BSU855" s="239"/>
      <c r="BSV855" s="239"/>
      <c r="BSW855" s="239"/>
      <c r="BSX855" s="239"/>
      <c r="BSY855" s="239"/>
      <c r="BSZ855" s="239"/>
      <c r="BTA855" s="239"/>
      <c r="BTB855" s="239"/>
      <c r="BTC855" s="239"/>
      <c r="BTD855" s="239"/>
      <c r="BTE855" s="239"/>
      <c r="BTF855" s="239"/>
      <c r="BTG855" s="239"/>
      <c r="BTH855" s="239"/>
      <c r="BTI855" s="239"/>
      <c r="BTJ855" s="239"/>
      <c r="BTK855" s="239"/>
      <c r="BTL855" s="239"/>
      <c r="BTM855" s="239"/>
      <c r="BTN855" s="239"/>
      <c r="BTO855" s="239"/>
      <c r="BTP855" s="239"/>
      <c r="BTQ855" s="239"/>
      <c r="BTR855" s="239"/>
      <c r="BTS855" s="239"/>
      <c r="BTT855" s="239"/>
      <c r="BTU855" s="239"/>
      <c r="BTV855" s="239"/>
      <c r="BTW855" s="239"/>
      <c r="BTX855" s="239"/>
      <c r="BTY855" s="239"/>
      <c r="BTZ855" s="239"/>
      <c r="BUA855" s="239"/>
      <c r="BUB855" s="239"/>
      <c r="BUC855" s="239"/>
      <c r="BUD855" s="239"/>
      <c r="BUE855" s="239"/>
      <c r="BUF855" s="239"/>
      <c r="BUG855" s="239"/>
      <c r="BUH855" s="239"/>
      <c r="BUI855" s="239"/>
      <c r="BUJ855" s="239"/>
      <c r="BUK855" s="239"/>
      <c r="BUL855" s="239"/>
      <c r="BUM855" s="239"/>
      <c r="BUN855" s="239"/>
      <c r="BUO855" s="239"/>
      <c r="BUP855" s="239"/>
      <c r="BUQ855" s="239"/>
      <c r="BUR855" s="239"/>
      <c r="BUS855" s="239"/>
      <c r="BUT855" s="239"/>
      <c r="BUU855" s="239"/>
      <c r="BUV855" s="239"/>
      <c r="BUW855" s="239"/>
      <c r="BUX855" s="239"/>
      <c r="BUY855" s="239"/>
      <c r="BUZ855" s="239"/>
      <c r="BVA855" s="239"/>
      <c r="BVB855" s="239"/>
      <c r="BVC855" s="239"/>
      <c r="BVD855" s="239"/>
      <c r="BVE855" s="239"/>
      <c r="BVF855" s="239"/>
      <c r="BVG855" s="239"/>
      <c r="BVH855" s="239"/>
      <c r="BVI855" s="239"/>
      <c r="BVJ855" s="239"/>
      <c r="BVK855" s="239"/>
      <c r="BVL855" s="239"/>
      <c r="BVM855" s="239"/>
      <c r="BVN855" s="239"/>
      <c r="BVO855" s="239"/>
      <c r="BVP855" s="239"/>
      <c r="BVQ855" s="239"/>
      <c r="BVR855" s="239"/>
      <c r="BVS855" s="239"/>
      <c r="BVT855" s="239"/>
      <c r="BVU855" s="239"/>
      <c r="BVV855" s="239"/>
      <c r="BVW855" s="239"/>
      <c r="BVX855" s="239"/>
      <c r="BVY855" s="239"/>
      <c r="BVZ855" s="239"/>
      <c r="BWA855" s="239"/>
      <c r="BWB855" s="239"/>
      <c r="BWC855" s="239"/>
      <c r="BWD855" s="239"/>
      <c r="BWE855" s="239"/>
      <c r="BWF855" s="239"/>
      <c r="BWG855" s="239"/>
      <c r="BWH855" s="239"/>
      <c r="BWI855" s="239"/>
      <c r="BWJ855" s="239"/>
      <c r="BWK855" s="239"/>
      <c r="BWL855" s="239"/>
      <c r="BWM855" s="239"/>
      <c r="BWN855" s="239"/>
      <c r="BWO855" s="239"/>
      <c r="BWP855" s="239"/>
      <c r="BWQ855" s="239"/>
      <c r="BWR855" s="239"/>
      <c r="BWS855" s="239"/>
      <c r="BWT855" s="239"/>
      <c r="BWU855" s="239"/>
      <c r="BWV855" s="239"/>
      <c r="BWW855" s="239"/>
      <c r="BWX855" s="239"/>
      <c r="BWY855" s="239"/>
      <c r="BWZ855" s="239"/>
      <c r="BXA855" s="239"/>
      <c r="BXB855" s="239"/>
      <c r="BXC855" s="239"/>
      <c r="BXD855" s="239"/>
      <c r="BXE855" s="239"/>
      <c r="BXF855" s="239"/>
      <c r="BXG855" s="239"/>
      <c r="BXH855" s="239"/>
      <c r="BXI855" s="239"/>
      <c r="BXJ855" s="239"/>
      <c r="BXK855" s="239"/>
      <c r="BXL855" s="239"/>
      <c r="BXM855" s="239"/>
      <c r="BXN855" s="239"/>
      <c r="BXO855" s="239"/>
      <c r="BXP855" s="239"/>
      <c r="BXQ855" s="239"/>
      <c r="BXR855" s="239"/>
      <c r="BXS855" s="239"/>
      <c r="BXT855" s="239"/>
      <c r="BXU855" s="239"/>
      <c r="BXV855" s="239"/>
      <c r="BXW855" s="239"/>
      <c r="BXX855" s="239"/>
      <c r="BXY855" s="239"/>
      <c r="BXZ855" s="239"/>
      <c r="BYA855" s="239"/>
      <c r="BYB855" s="239"/>
      <c r="BYC855" s="239"/>
      <c r="BYD855" s="239"/>
      <c r="BYE855" s="239"/>
      <c r="BYF855" s="239"/>
      <c r="BYG855" s="239"/>
      <c r="BYH855" s="239"/>
      <c r="BYI855" s="239"/>
      <c r="BYJ855" s="239"/>
      <c r="BYK855" s="239"/>
      <c r="BYL855" s="239"/>
      <c r="BYM855" s="239"/>
      <c r="BYN855" s="239"/>
      <c r="BYO855" s="239"/>
      <c r="BYP855" s="239"/>
      <c r="BYQ855" s="239"/>
      <c r="BYR855" s="239"/>
      <c r="BYS855" s="239"/>
      <c r="BYT855" s="239"/>
      <c r="BYU855" s="239"/>
      <c r="BYV855" s="239"/>
      <c r="BYW855" s="239"/>
      <c r="BYX855" s="239"/>
      <c r="BYY855" s="239"/>
      <c r="BYZ855" s="239"/>
      <c r="BZA855" s="239"/>
      <c r="BZB855" s="239"/>
      <c r="BZC855" s="239"/>
      <c r="BZD855" s="239"/>
      <c r="BZE855" s="239"/>
      <c r="BZF855" s="239"/>
      <c r="BZG855" s="239"/>
      <c r="BZH855" s="239"/>
      <c r="BZI855" s="239"/>
      <c r="BZJ855" s="239"/>
      <c r="BZK855" s="239"/>
      <c r="BZL855" s="239"/>
      <c r="BZM855" s="239"/>
      <c r="BZN855" s="239"/>
      <c r="BZO855" s="239"/>
      <c r="BZP855" s="239"/>
      <c r="BZQ855" s="239"/>
      <c r="BZR855" s="239"/>
      <c r="BZS855" s="239"/>
      <c r="BZT855" s="239"/>
      <c r="BZU855" s="239"/>
      <c r="BZV855" s="239"/>
      <c r="BZW855" s="239"/>
      <c r="BZX855" s="239"/>
      <c r="BZY855" s="239"/>
      <c r="BZZ855" s="239"/>
      <c r="CAA855" s="239"/>
      <c r="CAB855" s="239"/>
      <c r="CAC855" s="239"/>
      <c r="CAD855" s="239"/>
      <c r="CAE855" s="239"/>
      <c r="CAF855" s="239"/>
      <c r="CAG855" s="239"/>
      <c r="CAH855" s="239"/>
      <c r="CAI855" s="239"/>
      <c r="CAJ855" s="239"/>
      <c r="CAK855" s="239"/>
      <c r="CAL855" s="239"/>
      <c r="CAM855" s="239"/>
      <c r="CAN855" s="239"/>
      <c r="CAO855" s="239"/>
      <c r="CAP855" s="239"/>
      <c r="CAQ855" s="239"/>
      <c r="CAR855" s="239"/>
      <c r="CAS855" s="239"/>
      <c r="CAT855" s="239"/>
      <c r="CAU855" s="239"/>
      <c r="CAV855" s="239"/>
      <c r="CAW855" s="239"/>
      <c r="CAX855" s="239"/>
      <c r="CAY855" s="239"/>
      <c r="CAZ855" s="239"/>
      <c r="CBA855" s="239"/>
      <c r="CBB855" s="239"/>
      <c r="CBC855" s="239"/>
      <c r="CBD855" s="239"/>
      <c r="CBE855" s="239"/>
      <c r="CBF855" s="239"/>
      <c r="CBG855" s="239"/>
      <c r="CBH855" s="239"/>
      <c r="CBI855" s="239"/>
      <c r="CBJ855" s="239"/>
      <c r="CBK855" s="239"/>
      <c r="CBL855" s="239"/>
      <c r="CBM855" s="239"/>
      <c r="CBN855" s="239"/>
      <c r="CBO855" s="239"/>
      <c r="CBP855" s="239"/>
      <c r="CBQ855" s="239"/>
      <c r="CBR855" s="239"/>
      <c r="CBS855" s="239"/>
      <c r="CBT855" s="239"/>
      <c r="CBU855" s="239"/>
      <c r="CBV855" s="239"/>
      <c r="CBW855" s="239"/>
      <c r="CBX855" s="239"/>
      <c r="CBY855" s="239"/>
      <c r="CBZ855" s="239"/>
      <c r="CCA855" s="239"/>
      <c r="CCB855" s="239"/>
      <c r="CCC855" s="239"/>
      <c r="CCD855" s="239"/>
      <c r="CCE855" s="239"/>
      <c r="CCF855" s="239"/>
      <c r="CCG855" s="239"/>
      <c r="CCH855" s="239"/>
      <c r="CCI855" s="239"/>
      <c r="CCJ855" s="239"/>
      <c r="CCK855" s="239"/>
      <c r="CCL855" s="239"/>
      <c r="CCM855" s="239"/>
      <c r="CCN855" s="239"/>
      <c r="CCO855" s="239"/>
      <c r="CCP855" s="239"/>
      <c r="CCQ855" s="239"/>
      <c r="CCR855" s="239"/>
      <c r="CCS855" s="239"/>
      <c r="CCT855" s="239"/>
      <c r="CCU855" s="239"/>
      <c r="CCV855" s="239"/>
      <c r="CCW855" s="239"/>
      <c r="CCX855" s="239"/>
      <c r="CCY855" s="239"/>
      <c r="CCZ855" s="239"/>
      <c r="CDA855" s="239"/>
      <c r="CDB855" s="239"/>
      <c r="CDC855" s="239"/>
      <c r="CDD855" s="239"/>
      <c r="CDE855" s="239"/>
      <c r="CDF855" s="239"/>
      <c r="CDG855" s="239"/>
      <c r="CDH855" s="239"/>
      <c r="CDI855" s="239"/>
      <c r="CDJ855" s="239"/>
      <c r="CDK855" s="239"/>
      <c r="CDL855" s="239"/>
      <c r="CDM855" s="239"/>
      <c r="CDN855" s="239"/>
      <c r="CDO855" s="239"/>
      <c r="CDP855" s="239"/>
      <c r="CDQ855" s="239"/>
      <c r="CDR855" s="239"/>
      <c r="CDS855" s="239"/>
      <c r="CDT855" s="239"/>
      <c r="CDU855" s="239"/>
      <c r="CDV855" s="239"/>
      <c r="CDW855" s="239"/>
      <c r="CDX855" s="239"/>
      <c r="CDY855" s="239"/>
      <c r="CDZ855" s="239"/>
      <c r="CEA855" s="239"/>
      <c r="CEB855" s="239"/>
      <c r="CEC855" s="239"/>
      <c r="CED855" s="239"/>
      <c r="CEE855" s="239"/>
      <c r="CEF855" s="239"/>
      <c r="CEG855" s="239"/>
      <c r="CEH855" s="239"/>
      <c r="CEI855" s="239"/>
      <c r="CEJ855" s="239"/>
      <c r="CEK855" s="239"/>
      <c r="CEL855" s="239"/>
      <c r="CEM855" s="239"/>
      <c r="CEN855" s="239"/>
      <c r="CEO855" s="239"/>
      <c r="CEP855" s="239"/>
      <c r="CEQ855" s="239"/>
      <c r="CER855" s="239"/>
      <c r="CES855" s="239"/>
      <c r="CET855" s="239"/>
      <c r="CEU855" s="239"/>
      <c r="CEV855" s="239"/>
      <c r="CEW855" s="239"/>
      <c r="CEX855" s="239"/>
      <c r="CEY855" s="239"/>
      <c r="CEZ855" s="239"/>
      <c r="CFA855" s="239"/>
      <c r="CFB855" s="239"/>
      <c r="CFC855" s="239"/>
      <c r="CFD855" s="239"/>
      <c r="CFE855" s="239"/>
      <c r="CFF855" s="239"/>
      <c r="CFG855" s="239"/>
      <c r="CFH855" s="239"/>
      <c r="CFI855" s="239"/>
      <c r="CFJ855" s="239"/>
      <c r="CFK855" s="239"/>
      <c r="CFL855" s="239"/>
      <c r="CFM855" s="239"/>
      <c r="CFN855" s="239"/>
      <c r="CFO855" s="239"/>
      <c r="CFP855" s="239"/>
      <c r="CFQ855" s="239"/>
      <c r="CFR855" s="239"/>
      <c r="CFS855" s="239"/>
      <c r="CFT855" s="239"/>
      <c r="CFU855" s="239"/>
      <c r="CFV855" s="239"/>
      <c r="CFW855" s="239"/>
      <c r="CFX855" s="239"/>
      <c r="CFY855" s="239"/>
      <c r="CFZ855" s="239"/>
      <c r="CGA855" s="239"/>
      <c r="CGB855" s="239"/>
      <c r="CGC855" s="239"/>
      <c r="CGD855" s="239"/>
      <c r="CGE855" s="239"/>
      <c r="CGF855" s="239"/>
      <c r="CGG855" s="239"/>
      <c r="CGH855" s="239"/>
      <c r="CGI855" s="239"/>
      <c r="CGJ855" s="239"/>
      <c r="CGK855" s="239"/>
      <c r="CGL855" s="239"/>
      <c r="CGM855" s="239"/>
      <c r="CGN855" s="239"/>
      <c r="CGO855" s="239"/>
      <c r="CGP855" s="239"/>
      <c r="CGQ855" s="239"/>
      <c r="CGR855" s="239"/>
      <c r="CGS855" s="239"/>
      <c r="CGT855" s="239"/>
      <c r="CGU855" s="239"/>
      <c r="CGV855" s="239"/>
      <c r="CGW855" s="239"/>
      <c r="CGX855" s="239"/>
      <c r="CGY855" s="239"/>
      <c r="CGZ855" s="239"/>
      <c r="CHA855" s="239"/>
      <c r="CHB855" s="239"/>
      <c r="CHC855" s="239"/>
      <c r="CHD855" s="239"/>
      <c r="CHE855" s="239"/>
      <c r="CHF855" s="239"/>
      <c r="CHG855" s="239"/>
      <c r="CHH855" s="239"/>
      <c r="CHI855" s="239"/>
      <c r="CHJ855" s="239"/>
      <c r="CHK855" s="239"/>
      <c r="CHL855" s="239"/>
      <c r="CHM855" s="239"/>
      <c r="CHN855" s="239"/>
      <c r="CHO855" s="239"/>
      <c r="CHP855" s="239"/>
      <c r="CHQ855" s="239"/>
      <c r="CHR855" s="239"/>
      <c r="CHS855" s="239"/>
      <c r="CHT855" s="239"/>
      <c r="CHU855" s="239"/>
      <c r="CHV855" s="239"/>
      <c r="CHW855" s="239"/>
      <c r="CHX855" s="239"/>
      <c r="CHY855" s="239"/>
      <c r="CHZ855" s="239"/>
      <c r="CIA855" s="239"/>
      <c r="CIB855" s="239"/>
      <c r="CIC855" s="239"/>
      <c r="CID855" s="239"/>
      <c r="CIE855" s="239"/>
      <c r="CIF855" s="239"/>
      <c r="CIG855" s="239"/>
      <c r="CIH855" s="239"/>
      <c r="CII855" s="239"/>
      <c r="CIJ855" s="239"/>
      <c r="CIK855" s="239"/>
      <c r="CIL855" s="239"/>
      <c r="CIM855" s="239"/>
      <c r="CIN855" s="239"/>
      <c r="CIO855" s="239"/>
      <c r="CIP855" s="239"/>
      <c r="CIQ855" s="239"/>
      <c r="CIR855" s="239"/>
      <c r="CIS855" s="239"/>
      <c r="CIT855" s="239"/>
      <c r="CIU855" s="239"/>
      <c r="CIV855" s="239"/>
      <c r="CIW855" s="239"/>
      <c r="CIX855" s="239"/>
      <c r="CIY855" s="239"/>
      <c r="CIZ855" s="239"/>
      <c r="CJA855" s="239"/>
      <c r="CJB855" s="239"/>
      <c r="CJC855" s="239"/>
      <c r="CJD855" s="239"/>
      <c r="CJE855" s="239"/>
      <c r="CJF855" s="239"/>
      <c r="CJG855" s="239"/>
      <c r="CJH855" s="239"/>
      <c r="CJI855" s="239"/>
      <c r="CJJ855" s="239"/>
      <c r="CJK855" s="239"/>
      <c r="CJL855" s="239"/>
      <c r="CJM855" s="239"/>
      <c r="CJN855" s="239"/>
      <c r="CJO855" s="239"/>
      <c r="CJP855" s="239"/>
      <c r="CJQ855" s="239"/>
      <c r="CJR855" s="239"/>
      <c r="CJS855" s="239"/>
      <c r="CJT855" s="239"/>
      <c r="CJU855" s="239"/>
      <c r="CJV855" s="239"/>
      <c r="CJW855" s="239"/>
      <c r="CJX855" s="239"/>
      <c r="CJY855" s="239"/>
      <c r="CJZ855" s="239"/>
      <c r="CKA855" s="239"/>
      <c r="CKB855" s="239"/>
      <c r="CKC855" s="239"/>
      <c r="CKD855" s="239"/>
      <c r="CKE855" s="239"/>
      <c r="CKF855" s="239"/>
      <c r="CKG855" s="239"/>
      <c r="CKH855" s="239"/>
      <c r="CKI855" s="239"/>
      <c r="CKJ855" s="239"/>
      <c r="CKK855" s="239"/>
      <c r="CKL855" s="239"/>
      <c r="CKM855" s="239"/>
      <c r="CKN855" s="239"/>
      <c r="CKO855" s="239"/>
      <c r="CKP855" s="239"/>
      <c r="CKQ855" s="239"/>
      <c r="CKR855" s="239"/>
      <c r="CKS855" s="239"/>
      <c r="CKT855" s="239"/>
      <c r="CKU855" s="239"/>
      <c r="CKV855" s="239"/>
      <c r="CKW855" s="239"/>
      <c r="CKX855" s="239"/>
      <c r="CKY855" s="239"/>
      <c r="CKZ855" s="239"/>
      <c r="CLA855" s="239"/>
      <c r="CLB855" s="239"/>
      <c r="CLC855" s="239"/>
      <c r="CLD855" s="239"/>
      <c r="CLE855" s="239"/>
      <c r="CLF855" s="239"/>
      <c r="CLG855" s="239"/>
      <c r="CLH855" s="239"/>
      <c r="CLI855" s="239"/>
      <c r="CLJ855" s="239"/>
      <c r="CLK855" s="239"/>
      <c r="CLL855" s="239"/>
      <c r="CLM855" s="239"/>
      <c r="CLN855" s="239"/>
      <c r="CLO855" s="239"/>
      <c r="CLP855" s="239"/>
      <c r="CLQ855" s="239"/>
      <c r="CLR855" s="239"/>
      <c r="CLS855" s="239"/>
      <c r="CLT855" s="239"/>
      <c r="CLU855" s="239"/>
      <c r="CLV855" s="239"/>
      <c r="CLW855" s="239"/>
      <c r="CLX855" s="239"/>
      <c r="CLY855" s="239"/>
      <c r="CLZ855" s="239"/>
      <c r="CMA855" s="239"/>
      <c r="CMB855" s="239"/>
      <c r="CMC855" s="239"/>
      <c r="CMD855" s="239"/>
      <c r="CME855" s="239"/>
      <c r="CMF855" s="239"/>
      <c r="CMG855" s="239"/>
      <c r="CMH855" s="239"/>
      <c r="CMI855" s="239"/>
      <c r="CMJ855" s="239"/>
      <c r="CMK855" s="239"/>
      <c r="CML855" s="239"/>
      <c r="CMM855" s="239"/>
      <c r="CMN855" s="239"/>
      <c r="CMO855" s="239"/>
      <c r="CMP855" s="239"/>
      <c r="CMQ855" s="239"/>
      <c r="CMR855" s="239"/>
      <c r="CMS855" s="239"/>
      <c r="CMT855" s="239"/>
      <c r="CMU855" s="239"/>
      <c r="CMV855" s="239"/>
      <c r="CMW855" s="239"/>
      <c r="CMX855" s="239"/>
      <c r="CMY855" s="239"/>
      <c r="CMZ855" s="239"/>
      <c r="CNA855" s="239"/>
      <c r="CNB855" s="239"/>
      <c r="CNC855" s="239"/>
      <c r="CND855" s="239"/>
      <c r="CNE855" s="239"/>
      <c r="CNF855" s="239"/>
      <c r="CNG855" s="239"/>
      <c r="CNH855" s="239"/>
      <c r="CNI855" s="239"/>
      <c r="CNJ855" s="239"/>
      <c r="CNK855" s="239"/>
      <c r="CNL855" s="239"/>
      <c r="CNM855" s="239"/>
      <c r="CNN855" s="239"/>
      <c r="CNO855" s="239"/>
      <c r="CNP855" s="239"/>
      <c r="CNQ855" s="239"/>
      <c r="CNR855" s="239"/>
      <c r="CNS855" s="239"/>
      <c r="CNT855" s="239"/>
      <c r="CNU855" s="239"/>
      <c r="CNV855" s="239"/>
      <c r="CNW855" s="239"/>
      <c r="CNX855" s="239"/>
      <c r="CNY855" s="239"/>
      <c r="CNZ855" s="239"/>
      <c r="COA855" s="239"/>
      <c r="COB855" s="239"/>
      <c r="COC855" s="239"/>
      <c r="COD855" s="239"/>
      <c r="COE855" s="239"/>
      <c r="COF855" s="239"/>
      <c r="COG855" s="239"/>
      <c r="COH855" s="239"/>
      <c r="COI855" s="239"/>
      <c r="COJ855" s="239"/>
      <c r="COK855" s="239"/>
      <c r="COL855" s="239"/>
      <c r="COM855" s="239"/>
      <c r="CON855" s="239"/>
      <c r="COO855" s="239"/>
      <c r="COP855" s="239"/>
      <c r="COQ855" s="239"/>
      <c r="COR855" s="239"/>
      <c r="COS855" s="239"/>
      <c r="COT855" s="239"/>
      <c r="COU855" s="239"/>
      <c r="COV855" s="239"/>
      <c r="COW855" s="239"/>
      <c r="COX855" s="239"/>
      <c r="COY855" s="239"/>
      <c r="COZ855" s="239"/>
      <c r="CPA855" s="239"/>
      <c r="CPB855" s="239"/>
      <c r="CPC855" s="239"/>
      <c r="CPD855" s="239"/>
      <c r="CPE855" s="239"/>
      <c r="CPF855" s="239"/>
      <c r="CPG855" s="239"/>
      <c r="CPH855" s="239"/>
      <c r="CPI855" s="239"/>
      <c r="CPJ855" s="239"/>
      <c r="CPK855" s="239"/>
      <c r="CPL855" s="239"/>
      <c r="CPM855" s="239"/>
      <c r="CPN855" s="239"/>
      <c r="CPO855" s="239"/>
      <c r="CPP855" s="239"/>
      <c r="CPQ855" s="239"/>
      <c r="CPR855" s="239"/>
      <c r="CPS855" s="239"/>
      <c r="CPT855" s="239"/>
      <c r="CPU855" s="239"/>
      <c r="CPV855" s="239"/>
      <c r="CPW855" s="239"/>
      <c r="CPX855" s="239"/>
      <c r="CPY855" s="239"/>
      <c r="CPZ855" s="239"/>
      <c r="CQA855" s="239"/>
      <c r="CQB855" s="239"/>
      <c r="CQC855" s="239"/>
      <c r="CQD855" s="239"/>
      <c r="CQE855" s="239"/>
      <c r="CQF855" s="239"/>
      <c r="CQG855" s="239"/>
      <c r="CQH855" s="239"/>
      <c r="CQI855" s="239"/>
      <c r="CQJ855" s="239"/>
      <c r="CQK855" s="239"/>
      <c r="CQL855" s="239"/>
      <c r="CQM855" s="239"/>
      <c r="CQN855" s="239"/>
      <c r="CQO855" s="239"/>
      <c r="CQP855" s="239"/>
      <c r="CQQ855" s="239"/>
      <c r="CQR855" s="239"/>
      <c r="CQS855" s="239"/>
      <c r="CQT855" s="239"/>
      <c r="CQU855" s="239"/>
      <c r="CQV855" s="239"/>
      <c r="CQW855" s="239"/>
      <c r="CQX855" s="239"/>
      <c r="CQY855" s="239"/>
      <c r="CQZ855" s="239"/>
      <c r="CRA855" s="239"/>
      <c r="CRB855" s="239"/>
      <c r="CRC855" s="239"/>
      <c r="CRD855" s="239"/>
      <c r="CRE855" s="239"/>
      <c r="CRF855" s="239"/>
      <c r="CRG855" s="239"/>
      <c r="CRH855" s="239"/>
      <c r="CRI855" s="239"/>
      <c r="CRJ855" s="239"/>
      <c r="CRK855" s="239"/>
      <c r="CRL855" s="239"/>
      <c r="CRM855" s="239"/>
      <c r="CRN855" s="239"/>
      <c r="CRO855" s="239"/>
      <c r="CRP855" s="239"/>
      <c r="CRQ855" s="239"/>
      <c r="CRR855" s="239"/>
      <c r="CRS855" s="239"/>
      <c r="CRT855" s="239"/>
      <c r="CRU855" s="239"/>
      <c r="CRV855" s="239"/>
      <c r="CRW855" s="239"/>
      <c r="CRX855" s="239"/>
      <c r="CRY855" s="239"/>
      <c r="CRZ855" s="239"/>
      <c r="CSA855" s="239"/>
      <c r="CSB855" s="239"/>
      <c r="CSC855" s="239"/>
      <c r="CSD855" s="239"/>
      <c r="CSE855" s="239"/>
      <c r="CSF855" s="239"/>
      <c r="CSG855" s="239"/>
      <c r="CSH855" s="239"/>
      <c r="CSI855" s="239"/>
      <c r="CSJ855" s="239"/>
      <c r="CSK855" s="239"/>
      <c r="CSL855" s="239"/>
      <c r="CSM855" s="239"/>
      <c r="CSN855" s="239"/>
      <c r="CSO855" s="239"/>
      <c r="CSP855" s="239"/>
      <c r="CSQ855" s="239"/>
      <c r="CSR855" s="239"/>
      <c r="CSS855" s="239"/>
      <c r="CST855" s="239"/>
      <c r="CSU855" s="239"/>
      <c r="CSV855" s="239"/>
      <c r="CSW855" s="239"/>
      <c r="CSX855" s="239"/>
      <c r="CSY855" s="239"/>
      <c r="CSZ855" s="239"/>
      <c r="CTA855" s="239"/>
      <c r="CTB855" s="239"/>
      <c r="CTC855" s="239"/>
      <c r="CTD855" s="239"/>
      <c r="CTE855" s="239"/>
      <c r="CTF855" s="239"/>
      <c r="CTG855" s="239"/>
      <c r="CTH855" s="239"/>
      <c r="CTI855" s="239"/>
      <c r="CTJ855" s="239"/>
      <c r="CTK855" s="239"/>
      <c r="CTL855" s="239"/>
      <c r="CTM855" s="239"/>
      <c r="CTN855" s="239"/>
      <c r="CTO855" s="239"/>
      <c r="CTP855" s="239"/>
      <c r="CTQ855" s="239"/>
      <c r="CTR855" s="239"/>
      <c r="CTS855" s="239"/>
      <c r="CTT855" s="239"/>
      <c r="CTU855" s="239"/>
      <c r="CTV855" s="239"/>
      <c r="CTW855" s="239"/>
      <c r="CTX855" s="239"/>
      <c r="CTY855" s="239"/>
      <c r="CTZ855" s="239"/>
      <c r="CUA855" s="239"/>
      <c r="CUB855" s="239"/>
      <c r="CUC855" s="239"/>
      <c r="CUD855" s="239"/>
      <c r="CUE855" s="239"/>
      <c r="CUF855" s="239"/>
      <c r="CUG855" s="239"/>
      <c r="CUH855" s="239"/>
      <c r="CUI855" s="239"/>
      <c r="CUJ855" s="239"/>
      <c r="CUK855" s="239"/>
      <c r="CUL855" s="239"/>
      <c r="CUM855" s="239"/>
      <c r="CUN855" s="239"/>
      <c r="CUO855" s="239"/>
      <c r="CUP855" s="239"/>
      <c r="CUQ855" s="239"/>
      <c r="CUR855" s="239"/>
      <c r="CUS855" s="239"/>
      <c r="CUT855" s="239"/>
      <c r="CUU855" s="239"/>
      <c r="CUV855" s="239"/>
      <c r="CUW855" s="239"/>
      <c r="CUX855" s="239"/>
      <c r="CUY855" s="239"/>
      <c r="CUZ855" s="239"/>
      <c r="CVA855" s="239"/>
      <c r="CVB855" s="239"/>
      <c r="CVC855" s="239"/>
      <c r="CVD855" s="239"/>
      <c r="CVE855" s="239"/>
      <c r="CVF855" s="239"/>
      <c r="CVG855" s="239"/>
      <c r="CVH855" s="239"/>
      <c r="CVI855" s="239"/>
      <c r="CVJ855" s="239"/>
      <c r="CVK855" s="239"/>
      <c r="CVL855" s="239"/>
      <c r="CVM855" s="239"/>
      <c r="CVN855" s="239"/>
      <c r="CVO855" s="239"/>
      <c r="CVP855" s="239"/>
      <c r="CVQ855" s="239"/>
      <c r="CVR855" s="239"/>
      <c r="CVS855" s="239"/>
      <c r="CVT855" s="239"/>
      <c r="CVU855" s="239"/>
      <c r="CVV855" s="239"/>
      <c r="CVW855" s="239"/>
      <c r="CVX855" s="239"/>
      <c r="CVY855" s="239"/>
      <c r="CVZ855" s="239"/>
      <c r="CWA855" s="239"/>
      <c r="CWB855" s="239"/>
      <c r="CWC855" s="239"/>
      <c r="CWD855" s="239"/>
      <c r="CWE855" s="239"/>
      <c r="CWF855" s="239"/>
      <c r="CWG855" s="239"/>
      <c r="CWH855" s="239"/>
      <c r="CWI855" s="239"/>
      <c r="CWJ855" s="239"/>
      <c r="CWK855" s="239"/>
      <c r="CWL855" s="239"/>
      <c r="CWM855" s="239"/>
      <c r="CWN855" s="239"/>
      <c r="CWO855" s="239"/>
      <c r="CWP855" s="239"/>
      <c r="CWQ855" s="239"/>
      <c r="CWR855" s="239"/>
      <c r="CWS855" s="239"/>
      <c r="CWT855" s="239"/>
      <c r="CWU855" s="239"/>
      <c r="CWV855" s="239"/>
      <c r="CWW855" s="239"/>
      <c r="CWX855" s="239"/>
      <c r="CWY855" s="239"/>
      <c r="CWZ855" s="239"/>
      <c r="CXA855" s="239"/>
      <c r="CXB855" s="239"/>
      <c r="CXC855" s="239"/>
      <c r="CXD855" s="239"/>
      <c r="CXE855" s="239"/>
      <c r="CXF855" s="239"/>
      <c r="CXG855" s="239"/>
      <c r="CXH855" s="239"/>
      <c r="CXI855" s="239"/>
      <c r="CXJ855" s="239"/>
      <c r="CXK855" s="239"/>
      <c r="CXL855" s="239"/>
      <c r="CXM855" s="239"/>
      <c r="CXN855" s="239"/>
      <c r="CXO855" s="239"/>
      <c r="CXP855" s="239"/>
      <c r="CXQ855" s="239"/>
      <c r="CXR855" s="239"/>
      <c r="CXS855" s="239"/>
      <c r="CXT855" s="239"/>
      <c r="CXU855" s="239"/>
      <c r="CXV855" s="239"/>
      <c r="CXW855" s="239"/>
      <c r="CXX855" s="239"/>
      <c r="CXY855" s="239"/>
      <c r="CXZ855" s="239"/>
      <c r="CYA855" s="239"/>
      <c r="CYB855" s="239"/>
      <c r="CYC855" s="239"/>
      <c r="CYD855" s="239"/>
      <c r="CYE855" s="239"/>
      <c r="CYF855" s="239"/>
      <c r="CYG855" s="239"/>
      <c r="CYH855" s="239"/>
      <c r="CYI855" s="239"/>
      <c r="CYJ855" s="239"/>
      <c r="CYK855" s="239"/>
      <c r="CYL855" s="239"/>
      <c r="CYM855" s="239"/>
      <c r="CYN855" s="239"/>
      <c r="CYO855" s="239"/>
      <c r="CYP855" s="239"/>
      <c r="CYQ855" s="239"/>
      <c r="CYR855" s="239"/>
      <c r="CYS855" s="239"/>
      <c r="CYT855" s="239"/>
      <c r="CYU855" s="239"/>
      <c r="CYV855" s="239"/>
      <c r="CYW855" s="239"/>
      <c r="CYX855" s="239"/>
      <c r="CYY855" s="239"/>
      <c r="CYZ855" s="239"/>
      <c r="CZA855" s="239"/>
      <c r="CZB855" s="239"/>
      <c r="CZC855" s="239"/>
      <c r="CZD855" s="239"/>
      <c r="CZE855" s="239"/>
      <c r="CZF855" s="239"/>
      <c r="CZG855" s="239"/>
      <c r="CZH855" s="239"/>
      <c r="CZI855" s="239"/>
      <c r="CZJ855" s="239"/>
      <c r="CZK855" s="239"/>
      <c r="CZL855" s="239"/>
      <c r="CZM855" s="239"/>
      <c r="CZN855" s="239"/>
      <c r="CZO855" s="239"/>
      <c r="CZP855" s="239"/>
      <c r="CZQ855" s="239"/>
      <c r="CZR855" s="239"/>
      <c r="CZS855" s="239"/>
      <c r="CZT855" s="239"/>
      <c r="CZU855" s="239"/>
      <c r="CZV855" s="239"/>
      <c r="CZW855" s="239"/>
      <c r="CZX855" s="239"/>
      <c r="CZY855" s="239"/>
      <c r="CZZ855" s="239"/>
      <c r="DAA855" s="239"/>
      <c r="DAB855" s="239"/>
      <c r="DAC855" s="239"/>
      <c r="DAD855" s="239"/>
      <c r="DAE855" s="239"/>
      <c r="DAF855" s="239"/>
      <c r="DAG855" s="239"/>
      <c r="DAH855" s="239"/>
      <c r="DAI855" s="239"/>
      <c r="DAJ855" s="239"/>
      <c r="DAK855" s="239"/>
      <c r="DAL855" s="239"/>
      <c r="DAM855" s="239"/>
      <c r="DAN855" s="239"/>
      <c r="DAO855" s="239"/>
      <c r="DAP855" s="239"/>
      <c r="DAQ855" s="239"/>
      <c r="DAR855" s="239"/>
      <c r="DAS855" s="239"/>
      <c r="DAT855" s="239"/>
      <c r="DAU855" s="239"/>
      <c r="DAV855" s="239"/>
      <c r="DAW855" s="239"/>
      <c r="DAX855" s="239"/>
      <c r="DAY855" s="239"/>
      <c r="DAZ855" s="239"/>
      <c r="DBA855" s="239"/>
      <c r="DBB855" s="239"/>
      <c r="DBC855" s="239"/>
      <c r="DBD855" s="239"/>
      <c r="DBE855" s="239"/>
      <c r="DBF855" s="239"/>
      <c r="DBG855" s="239"/>
      <c r="DBH855" s="239"/>
      <c r="DBI855" s="239"/>
      <c r="DBJ855" s="239"/>
      <c r="DBK855" s="239"/>
      <c r="DBL855" s="239"/>
      <c r="DBM855" s="239"/>
      <c r="DBN855" s="239"/>
      <c r="DBO855" s="239"/>
      <c r="DBP855" s="239"/>
      <c r="DBQ855" s="239"/>
      <c r="DBR855" s="239"/>
      <c r="DBS855" s="239"/>
      <c r="DBT855" s="239"/>
      <c r="DBU855" s="239"/>
      <c r="DBV855" s="239"/>
      <c r="DBW855" s="239"/>
      <c r="DBX855" s="239"/>
      <c r="DBY855" s="239"/>
      <c r="DBZ855" s="239"/>
      <c r="DCA855" s="239"/>
      <c r="DCB855" s="239"/>
      <c r="DCC855" s="239"/>
      <c r="DCD855" s="239"/>
      <c r="DCE855" s="239"/>
      <c r="DCF855" s="239"/>
      <c r="DCG855" s="239"/>
      <c r="DCH855" s="239"/>
      <c r="DCI855" s="239"/>
      <c r="DCJ855" s="239"/>
      <c r="DCK855" s="239"/>
      <c r="DCL855" s="239"/>
      <c r="DCM855" s="239"/>
      <c r="DCN855" s="239"/>
      <c r="DCO855" s="239"/>
      <c r="DCP855" s="239"/>
      <c r="DCQ855" s="239"/>
      <c r="DCR855" s="239"/>
      <c r="DCS855" s="239"/>
      <c r="DCT855" s="239"/>
      <c r="DCU855" s="239"/>
      <c r="DCV855" s="239"/>
      <c r="DCW855" s="239"/>
      <c r="DCX855" s="239"/>
      <c r="DCY855" s="239"/>
      <c r="DCZ855" s="239"/>
      <c r="DDA855" s="239"/>
      <c r="DDB855" s="239"/>
      <c r="DDC855" s="239"/>
      <c r="DDD855" s="239"/>
      <c r="DDE855" s="239"/>
      <c r="DDF855" s="239"/>
      <c r="DDG855" s="239"/>
      <c r="DDH855" s="239"/>
      <c r="DDI855" s="239"/>
      <c r="DDJ855" s="239"/>
      <c r="DDK855" s="239"/>
      <c r="DDL855" s="239"/>
      <c r="DDM855" s="239"/>
      <c r="DDN855" s="239"/>
      <c r="DDO855" s="239"/>
      <c r="DDP855" s="239"/>
      <c r="DDQ855" s="239"/>
      <c r="DDR855" s="239"/>
      <c r="DDS855" s="239"/>
      <c r="DDT855" s="239"/>
      <c r="DDU855" s="239"/>
      <c r="DDV855" s="239"/>
      <c r="DDW855" s="239"/>
      <c r="DDX855" s="239"/>
      <c r="DDY855" s="239"/>
      <c r="DDZ855" s="239"/>
      <c r="DEA855" s="239"/>
      <c r="DEB855" s="239"/>
      <c r="DEC855" s="239"/>
      <c r="DED855" s="239"/>
      <c r="DEE855" s="239"/>
      <c r="DEF855" s="239"/>
      <c r="DEG855" s="239"/>
      <c r="DEH855" s="239"/>
      <c r="DEI855" s="239"/>
      <c r="DEJ855" s="239"/>
      <c r="DEK855" s="239"/>
      <c r="DEL855" s="239"/>
      <c r="DEM855" s="239"/>
      <c r="DEN855" s="239"/>
      <c r="DEO855" s="239"/>
      <c r="DEP855" s="239"/>
      <c r="DEQ855" s="239"/>
      <c r="DER855" s="239"/>
      <c r="DES855" s="239"/>
      <c r="DET855" s="239"/>
      <c r="DEU855" s="239"/>
      <c r="DEV855" s="239"/>
      <c r="DEW855" s="239"/>
      <c r="DEX855" s="239"/>
      <c r="DEY855" s="239"/>
      <c r="DEZ855" s="239"/>
      <c r="DFA855" s="239"/>
      <c r="DFB855" s="239"/>
      <c r="DFC855" s="239"/>
      <c r="DFD855" s="239"/>
      <c r="DFE855" s="239"/>
      <c r="DFF855" s="239"/>
      <c r="DFG855" s="239"/>
      <c r="DFH855" s="239"/>
      <c r="DFI855" s="239"/>
      <c r="DFJ855" s="239"/>
      <c r="DFK855" s="239"/>
      <c r="DFL855" s="239"/>
      <c r="DFM855" s="239"/>
      <c r="DFN855" s="239"/>
      <c r="DFO855" s="239"/>
      <c r="DFP855" s="239"/>
      <c r="DFQ855" s="239"/>
      <c r="DFR855" s="239"/>
      <c r="DFS855" s="239"/>
      <c r="DFT855" s="239"/>
      <c r="DFU855" s="239"/>
      <c r="DFV855" s="239"/>
      <c r="DFW855" s="239"/>
      <c r="DFX855" s="239"/>
      <c r="DFY855" s="239"/>
      <c r="DFZ855" s="239"/>
      <c r="DGA855" s="239"/>
      <c r="DGB855" s="239"/>
      <c r="DGC855" s="239"/>
      <c r="DGD855" s="239"/>
      <c r="DGE855" s="239"/>
      <c r="DGF855" s="239"/>
      <c r="DGG855" s="239"/>
      <c r="DGH855" s="239"/>
      <c r="DGI855" s="239"/>
      <c r="DGJ855" s="239"/>
      <c r="DGK855" s="239"/>
      <c r="DGL855" s="239"/>
      <c r="DGM855" s="239"/>
      <c r="DGN855" s="239"/>
      <c r="DGO855" s="239"/>
      <c r="DGP855" s="239"/>
      <c r="DGQ855" s="239"/>
      <c r="DGR855" s="239"/>
      <c r="DGS855" s="239"/>
      <c r="DGT855" s="239"/>
      <c r="DGU855" s="239"/>
      <c r="DGV855" s="239"/>
      <c r="DGW855" s="239"/>
      <c r="DGX855" s="239"/>
      <c r="DGY855" s="239"/>
      <c r="DGZ855" s="239"/>
      <c r="DHA855" s="239"/>
      <c r="DHB855" s="239"/>
      <c r="DHC855" s="239"/>
      <c r="DHD855" s="239"/>
      <c r="DHE855" s="239"/>
      <c r="DHF855" s="239"/>
      <c r="DHG855" s="239"/>
      <c r="DHH855" s="239"/>
      <c r="DHI855" s="239"/>
      <c r="DHJ855" s="239"/>
      <c r="DHK855" s="239"/>
      <c r="DHL855" s="239"/>
      <c r="DHM855" s="239"/>
      <c r="DHN855" s="239"/>
      <c r="DHO855" s="239"/>
      <c r="DHP855" s="239"/>
      <c r="DHQ855" s="239"/>
      <c r="DHR855" s="239"/>
      <c r="DHS855" s="239"/>
      <c r="DHT855" s="239"/>
      <c r="DHU855" s="239"/>
      <c r="DHV855" s="239"/>
      <c r="DHW855" s="239"/>
      <c r="DHX855" s="239"/>
      <c r="DHY855" s="239"/>
      <c r="DHZ855" s="239"/>
      <c r="DIA855" s="239"/>
      <c r="DIB855" s="239"/>
      <c r="DIC855" s="239"/>
      <c r="DID855" s="239"/>
      <c r="DIE855" s="239"/>
      <c r="DIF855" s="239"/>
      <c r="DIG855" s="239"/>
      <c r="DIH855" s="239"/>
      <c r="DII855" s="239"/>
      <c r="DIJ855" s="239"/>
      <c r="DIK855" s="239"/>
      <c r="DIL855" s="239"/>
      <c r="DIM855" s="239"/>
      <c r="DIN855" s="239"/>
      <c r="DIO855" s="239"/>
      <c r="DIP855" s="239"/>
      <c r="DIQ855" s="239"/>
      <c r="DIR855" s="239"/>
      <c r="DIS855" s="239"/>
      <c r="DIT855" s="239"/>
      <c r="DIU855" s="239"/>
      <c r="DIV855" s="239"/>
      <c r="DIW855" s="239"/>
      <c r="DIX855" s="239"/>
      <c r="DIY855" s="239"/>
      <c r="DIZ855" s="239"/>
      <c r="DJA855" s="239"/>
      <c r="DJB855" s="239"/>
      <c r="DJC855" s="239"/>
      <c r="DJD855" s="239"/>
      <c r="DJE855" s="239"/>
      <c r="DJF855" s="239"/>
      <c r="DJG855" s="239"/>
      <c r="DJH855" s="239"/>
      <c r="DJI855" s="239"/>
      <c r="DJJ855" s="239"/>
      <c r="DJK855" s="239"/>
      <c r="DJL855" s="239"/>
      <c r="DJM855" s="239"/>
      <c r="DJN855" s="239"/>
      <c r="DJO855" s="239"/>
      <c r="DJP855" s="239"/>
      <c r="DJQ855" s="239"/>
      <c r="DJR855" s="239"/>
      <c r="DJS855" s="239"/>
      <c r="DJT855" s="239"/>
      <c r="DJU855" s="239"/>
      <c r="DJV855" s="239"/>
      <c r="DJW855" s="239"/>
      <c r="DJX855" s="239"/>
      <c r="DJY855" s="239"/>
      <c r="DJZ855" s="239"/>
      <c r="DKA855" s="239"/>
      <c r="DKB855" s="239"/>
      <c r="DKC855" s="239"/>
      <c r="DKD855" s="239"/>
      <c r="DKE855" s="239"/>
      <c r="DKF855" s="239"/>
      <c r="DKG855" s="239"/>
      <c r="DKH855" s="239"/>
      <c r="DKI855" s="239"/>
      <c r="DKJ855" s="239"/>
      <c r="DKK855" s="239"/>
      <c r="DKL855" s="239"/>
      <c r="DKM855" s="239"/>
      <c r="DKN855" s="239"/>
      <c r="DKO855" s="239"/>
      <c r="DKP855" s="239"/>
      <c r="DKQ855" s="239"/>
      <c r="DKR855" s="239"/>
      <c r="DKS855" s="239"/>
      <c r="DKT855" s="239"/>
      <c r="DKU855" s="239"/>
      <c r="DKV855" s="239"/>
      <c r="DKW855" s="239"/>
      <c r="DKX855" s="239"/>
      <c r="DKY855" s="239"/>
      <c r="DKZ855" s="239"/>
      <c r="DLA855" s="239"/>
      <c r="DLB855" s="239"/>
      <c r="DLC855" s="239"/>
      <c r="DLD855" s="239"/>
      <c r="DLE855" s="239"/>
      <c r="DLF855" s="239"/>
      <c r="DLG855" s="239"/>
      <c r="DLH855" s="239"/>
      <c r="DLI855" s="239"/>
      <c r="DLJ855" s="239"/>
      <c r="DLK855" s="239"/>
      <c r="DLL855" s="239"/>
      <c r="DLM855" s="239"/>
      <c r="DLN855" s="239"/>
      <c r="DLO855" s="239"/>
      <c r="DLP855" s="239"/>
      <c r="DLQ855" s="239"/>
      <c r="DLR855" s="239"/>
      <c r="DLS855" s="239"/>
      <c r="DLT855" s="239"/>
      <c r="DLU855" s="239"/>
      <c r="DLV855" s="239"/>
      <c r="DLW855" s="239"/>
      <c r="DLX855" s="239"/>
      <c r="DLY855" s="239"/>
      <c r="DLZ855" s="239"/>
      <c r="DMA855" s="239"/>
      <c r="DMB855" s="239"/>
      <c r="DMC855" s="239"/>
      <c r="DMD855" s="239"/>
      <c r="DME855" s="239"/>
      <c r="DMF855" s="239"/>
      <c r="DMG855" s="239"/>
      <c r="DMH855" s="239"/>
      <c r="DMI855" s="239"/>
      <c r="DMJ855" s="239"/>
      <c r="DMK855" s="239"/>
      <c r="DML855" s="239"/>
      <c r="DMM855" s="239"/>
      <c r="DMN855" s="239"/>
      <c r="DMO855" s="239"/>
      <c r="DMP855" s="239"/>
      <c r="DMQ855" s="239"/>
      <c r="DMR855" s="239"/>
      <c r="DMS855" s="239"/>
      <c r="DMT855" s="239"/>
      <c r="DMU855" s="239"/>
      <c r="DMV855" s="239"/>
      <c r="DMW855" s="239"/>
      <c r="DMX855" s="239"/>
      <c r="DMY855" s="239"/>
      <c r="DMZ855" s="239"/>
      <c r="DNA855" s="239"/>
      <c r="DNB855" s="239"/>
      <c r="DNC855" s="239"/>
      <c r="DND855" s="239"/>
      <c r="DNE855" s="239"/>
      <c r="DNF855" s="239"/>
      <c r="DNG855" s="239"/>
      <c r="DNH855" s="239"/>
      <c r="DNI855" s="239"/>
      <c r="DNJ855" s="239"/>
      <c r="DNK855" s="239"/>
      <c r="DNL855" s="239"/>
      <c r="DNM855" s="239"/>
      <c r="DNN855" s="239"/>
      <c r="DNO855" s="239"/>
      <c r="DNP855" s="239"/>
      <c r="DNQ855" s="239"/>
      <c r="DNR855" s="239"/>
      <c r="DNS855" s="239"/>
      <c r="DNT855" s="239"/>
      <c r="DNU855" s="239"/>
      <c r="DNV855" s="239"/>
      <c r="DNW855" s="239"/>
      <c r="DNX855" s="239"/>
      <c r="DNY855" s="239"/>
      <c r="DNZ855" s="239"/>
      <c r="DOA855" s="239"/>
      <c r="DOB855" s="239"/>
      <c r="DOC855" s="239"/>
      <c r="DOD855" s="239"/>
      <c r="DOE855" s="239"/>
      <c r="DOF855" s="239"/>
      <c r="DOG855" s="239"/>
      <c r="DOH855" s="239"/>
      <c r="DOI855" s="239"/>
      <c r="DOJ855" s="239"/>
      <c r="DOK855" s="239"/>
      <c r="DOL855" s="239"/>
      <c r="DOM855" s="239"/>
      <c r="DON855" s="239"/>
      <c r="DOO855" s="239"/>
      <c r="DOP855" s="239"/>
      <c r="DOQ855" s="239"/>
      <c r="DOR855" s="239"/>
      <c r="DOS855" s="239"/>
      <c r="DOT855" s="239"/>
      <c r="DOU855" s="239"/>
      <c r="DOV855" s="239"/>
      <c r="DOW855" s="239"/>
      <c r="DOX855" s="239"/>
      <c r="DOY855" s="239"/>
      <c r="DOZ855" s="239"/>
      <c r="DPA855" s="239"/>
      <c r="DPB855" s="239"/>
      <c r="DPC855" s="239"/>
      <c r="DPD855" s="239"/>
      <c r="DPE855" s="239"/>
      <c r="DPF855" s="239"/>
      <c r="DPG855" s="239"/>
      <c r="DPH855" s="239"/>
      <c r="DPI855" s="239"/>
      <c r="DPJ855" s="239"/>
      <c r="DPK855" s="239"/>
      <c r="DPL855" s="239"/>
      <c r="DPM855" s="239"/>
      <c r="DPN855" s="239"/>
      <c r="DPO855" s="239"/>
      <c r="DPP855" s="239"/>
      <c r="DPQ855" s="239"/>
      <c r="DPR855" s="239"/>
      <c r="DPS855" s="239"/>
      <c r="DPT855" s="239"/>
      <c r="DPU855" s="239"/>
      <c r="DPV855" s="239"/>
      <c r="DPW855" s="239"/>
      <c r="DPX855" s="239"/>
      <c r="DPY855" s="239"/>
      <c r="DPZ855" s="239"/>
      <c r="DQA855" s="239"/>
      <c r="DQB855" s="239"/>
      <c r="DQC855" s="239"/>
      <c r="DQD855" s="239"/>
      <c r="DQE855" s="239"/>
      <c r="DQF855" s="239"/>
      <c r="DQG855" s="239"/>
      <c r="DQH855" s="239"/>
      <c r="DQI855" s="239"/>
      <c r="DQJ855" s="239"/>
      <c r="DQK855" s="239"/>
      <c r="DQL855" s="239"/>
      <c r="DQM855" s="239"/>
      <c r="DQN855" s="239"/>
      <c r="DQO855" s="239"/>
      <c r="DQP855" s="239"/>
      <c r="DQQ855" s="239"/>
      <c r="DQR855" s="239"/>
      <c r="DQS855" s="239"/>
      <c r="DQT855" s="239"/>
      <c r="DQU855" s="239"/>
      <c r="DQV855" s="239"/>
      <c r="DQW855" s="239"/>
      <c r="DQX855" s="239"/>
      <c r="DQY855" s="239"/>
      <c r="DQZ855" s="239"/>
      <c r="DRA855" s="239"/>
      <c r="DRB855" s="239"/>
      <c r="DRC855" s="239"/>
      <c r="DRD855" s="239"/>
      <c r="DRE855" s="239"/>
      <c r="DRF855" s="239"/>
      <c r="DRG855" s="239"/>
      <c r="DRH855" s="239"/>
      <c r="DRI855" s="239"/>
      <c r="DRJ855" s="239"/>
      <c r="DRK855" s="239"/>
      <c r="DRL855" s="239"/>
      <c r="DRM855" s="239"/>
      <c r="DRN855" s="239"/>
      <c r="DRO855" s="239"/>
      <c r="DRP855" s="239"/>
      <c r="DRQ855" s="239"/>
      <c r="DRR855" s="239"/>
      <c r="DRS855" s="239"/>
      <c r="DRT855" s="239"/>
      <c r="DRU855" s="239"/>
      <c r="DRV855" s="239"/>
      <c r="DRW855" s="239"/>
      <c r="DRX855" s="239"/>
      <c r="DRY855" s="239"/>
      <c r="DRZ855" s="239"/>
      <c r="DSA855" s="239"/>
      <c r="DSB855" s="239"/>
      <c r="DSC855" s="239"/>
      <c r="DSD855" s="239"/>
      <c r="DSE855" s="239"/>
      <c r="DSF855" s="239"/>
      <c r="DSG855" s="239"/>
      <c r="DSH855" s="239"/>
      <c r="DSI855" s="239"/>
      <c r="DSJ855" s="239"/>
      <c r="DSK855" s="239"/>
      <c r="DSL855" s="239"/>
      <c r="DSM855" s="239"/>
      <c r="DSN855" s="239"/>
      <c r="DSO855" s="239"/>
      <c r="DSP855" s="239"/>
      <c r="DSQ855" s="239"/>
      <c r="DSR855" s="239"/>
      <c r="DSS855" s="239"/>
      <c r="DST855" s="239"/>
      <c r="DSU855" s="239"/>
      <c r="DSV855" s="239"/>
      <c r="DSW855" s="239"/>
      <c r="DSX855" s="239"/>
      <c r="DSY855" s="239"/>
      <c r="DSZ855" s="239"/>
      <c r="DTA855" s="239"/>
      <c r="DTB855" s="239"/>
      <c r="DTC855" s="239"/>
      <c r="DTD855" s="239"/>
      <c r="DTE855" s="239"/>
      <c r="DTF855" s="239"/>
      <c r="DTG855" s="239"/>
      <c r="DTH855" s="239"/>
      <c r="DTI855" s="239"/>
      <c r="DTJ855" s="239"/>
      <c r="DTK855" s="239"/>
      <c r="DTL855" s="239"/>
      <c r="DTM855" s="239"/>
      <c r="DTN855" s="239"/>
      <c r="DTO855" s="239"/>
      <c r="DTP855" s="239"/>
      <c r="DTQ855" s="239"/>
      <c r="DTR855" s="239"/>
      <c r="DTS855" s="239"/>
      <c r="DTT855" s="239"/>
      <c r="DTU855" s="239"/>
      <c r="DTV855" s="239"/>
      <c r="DTW855" s="239"/>
      <c r="DTX855" s="239"/>
      <c r="DTY855" s="239"/>
      <c r="DTZ855" s="239"/>
      <c r="DUA855" s="239"/>
      <c r="DUB855" s="239"/>
      <c r="DUC855" s="239"/>
      <c r="DUD855" s="239"/>
      <c r="DUE855" s="239"/>
      <c r="DUF855" s="239"/>
      <c r="DUG855" s="239"/>
      <c r="DUH855" s="239"/>
      <c r="DUI855" s="239"/>
      <c r="DUJ855" s="239"/>
      <c r="DUK855" s="239"/>
      <c r="DUL855" s="239"/>
      <c r="DUM855" s="239"/>
      <c r="DUN855" s="239"/>
      <c r="DUO855" s="239"/>
      <c r="DUP855" s="239"/>
      <c r="DUQ855" s="239"/>
      <c r="DUR855" s="239"/>
      <c r="DUS855" s="239"/>
      <c r="DUT855" s="239"/>
      <c r="DUU855" s="239"/>
      <c r="DUV855" s="239"/>
      <c r="DUW855" s="239"/>
      <c r="DUX855" s="239"/>
      <c r="DUY855" s="239"/>
      <c r="DUZ855" s="239"/>
      <c r="DVA855" s="239"/>
      <c r="DVB855" s="239"/>
      <c r="DVC855" s="239"/>
      <c r="DVD855" s="239"/>
      <c r="DVE855" s="239"/>
      <c r="DVF855" s="239"/>
      <c r="DVG855" s="239"/>
      <c r="DVH855" s="239"/>
      <c r="DVI855" s="239"/>
      <c r="DVJ855" s="239"/>
      <c r="DVK855" s="239"/>
      <c r="DVL855" s="239"/>
      <c r="DVM855" s="239"/>
      <c r="DVN855" s="239"/>
      <c r="DVO855" s="239"/>
      <c r="DVP855" s="239"/>
      <c r="DVQ855" s="239"/>
      <c r="DVR855" s="239"/>
      <c r="DVS855" s="239"/>
      <c r="DVT855" s="239"/>
      <c r="DVU855" s="239"/>
      <c r="DVV855" s="239"/>
      <c r="DVW855" s="239"/>
      <c r="DVX855" s="239"/>
      <c r="DVY855" s="239"/>
      <c r="DVZ855" s="239"/>
      <c r="DWA855" s="239"/>
      <c r="DWB855" s="239"/>
      <c r="DWC855" s="239"/>
      <c r="DWD855" s="239"/>
      <c r="DWE855" s="239"/>
      <c r="DWF855" s="239"/>
      <c r="DWG855" s="239"/>
      <c r="DWH855" s="239"/>
      <c r="DWI855" s="239"/>
      <c r="DWJ855" s="239"/>
      <c r="DWK855" s="239"/>
      <c r="DWL855" s="239"/>
      <c r="DWM855" s="239"/>
      <c r="DWN855" s="239"/>
      <c r="DWO855" s="239"/>
      <c r="DWP855" s="239"/>
      <c r="DWQ855" s="239"/>
      <c r="DWR855" s="239"/>
      <c r="DWS855" s="239"/>
      <c r="DWT855" s="239"/>
      <c r="DWU855" s="239"/>
      <c r="DWV855" s="239"/>
      <c r="DWW855" s="239"/>
      <c r="DWX855" s="239"/>
      <c r="DWY855" s="239"/>
      <c r="DWZ855" s="239"/>
      <c r="DXA855" s="239"/>
      <c r="DXB855" s="239"/>
      <c r="DXC855" s="239"/>
      <c r="DXD855" s="239"/>
      <c r="DXE855" s="239"/>
      <c r="DXF855" s="239"/>
      <c r="DXG855" s="239"/>
      <c r="DXH855" s="239"/>
      <c r="DXI855" s="239"/>
      <c r="DXJ855" s="239"/>
      <c r="DXK855" s="239"/>
      <c r="DXL855" s="239"/>
      <c r="DXM855" s="239"/>
      <c r="DXN855" s="239"/>
      <c r="DXO855" s="239"/>
      <c r="DXP855" s="239"/>
      <c r="DXQ855" s="239"/>
      <c r="DXR855" s="239"/>
      <c r="DXS855" s="239"/>
      <c r="DXT855" s="239"/>
      <c r="DXU855" s="239"/>
      <c r="DXV855" s="239"/>
      <c r="DXW855" s="239"/>
      <c r="DXX855" s="239"/>
      <c r="DXY855" s="239"/>
      <c r="DXZ855" s="239"/>
      <c r="DYA855" s="239"/>
      <c r="DYB855" s="239"/>
      <c r="DYC855" s="239"/>
      <c r="DYD855" s="239"/>
      <c r="DYE855" s="239"/>
      <c r="DYF855" s="239"/>
      <c r="DYG855" s="239"/>
      <c r="DYH855" s="239"/>
      <c r="DYI855" s="239"/>
      <c r="DYJ855" s="239"/>
      <c r="DYK855" s="239"/>
      <c r="DYL855" s="239"/>
      <c r="DYM855" s="239"/>
      <c r="DYN855" s="239"/>
      <c r="DYO855" s="239"/>
      <c r="DYP855" s="239"/>
      <c r="DYQ855" s="239"/>
      <c r="DYR855" s="239"/>
      <c r="DYS855" s="239"/>
      <c r="DYT855" s="239"/>
      <c r="DYU855" s="239"/>
      <c r="DYV855" s="239"/>
      <c r="DYW855" s="239"/>
      <c r="DYX855" s="239"/>
      <c r="DYY855" s="239"/>
      <c r="DYZ855" s="239"/>
      <c r="DZA855" s="239"/>
      <c r="DZB855" s="239"/>
      <c r="DZC855" s="239"/>
      <c r="DZD855" s="239"/>
      <c r="DZE855" s="239"/>
      <c r="DZF855" s="239"/>
      <c r="DZG855" s="239"/>
      <c r="DZH855" s="239"/>
      <c r="DZI855" s="239"/>
      <c r="DZJ855" s="239"/>
      <c r="DZK855" s="239"/>
      <c r="DZL855" s="239"/>
      <c r="DZM855" s="239"/>
      <c r="DZN855" s="239"/>
      <c r="DZO855" s="239"/>
      <c r="DZP855" s="239"/>
      <c r="DZQ855" s="239"/>
      <c r="DZR855" s="239"/>
      <c r="DZS855" s="239"/>
      <c r="DZT855" s="239"/>
      <c r="DZU855" s="239"/>
      <c r="DZV855" s="239"/>
      <c r="DZW855" s="239"/>
      <c r="DZX855" s="239"/>
      <c r="DZY855" s="239"/>
      <c r="DZZ855" s="239"/>
      <c r="EAA855" s="239"/>
      <c r="EAB855" s="239"/>
      <c r="EAC855" s="239"/>
      <c r="EAD855" s="239"/>
      <c r="EAE855" s="239"/>
      <c r="EAF855" s="239"/>
      <c r="EAG855" s="239"/>
      <c r="EAH855" s="239"/>
      <c r="EAI855" s="239"/>
      <c r="EAJ855" s="239"/>
      <c r="EAK855" s="239"/>
      <c r="EAL855" s="239"/>
      <c r="EAM855" s="239"/>
      <c r="EAN855" s="239"/>
      <c r="EAO855" s="239"/>
      <c r="EAP855" s="239"/>
      <c r="EAQ855" s="239"/>
      <c r="EAR855" s="239"/>
      <c r="EAS855" s="239"/>
      <c r="EAT855" s="239"/>
      <c r="EAU855" s="239"/>
      <c r="EAV855" s="239"/>
      <c r="EAW855" s="239"/>
      <c r="EAX855" s="239"/>
      <c r="EAY855" s="239"/>
      <c r="EAZ855" s="239"/>
      <c r="EBA855" s="239"/>
      <c r="EBB855" s="239"/>
      <c r="EBC855" s="239"/>
      <c r="EBD855" s="239"/>
      <c r="EBE855" s="239"/>
      <c r="EBF855" s="239"/>
      <c r="EBG855" s="239"/>
      <c r="EBH855" s="239"/>
      <c r="EBI855" s="239"/>
      <c r="EBJ855" s="239"/>
      <c r="EBK855" s="239"/>
      <c r="EBL855" s="239"/>
      <c r="EBM855" s="239"/>
      <c r="EBN855" s="239"/>
      <c r="EBO855" s="239"/>
      <c r="EBP855" s="239"/>
      <c r="EBQ855" s="239"/>
      <c r="EBR855" s="239"/>
      <c r="EBS855" s="239"/>
      <c r="EBT855" s="239"/>
      <c r="EBU855" s="239"/>
      <c r="EBV855" s="239"/>
      <c r="EBW855" s="239"/>
      <c r="EBX855" s="239"/>
      <c r="EBY855" s="239"/>
      <c r="EBZ855" s="239"/>
      <c r="ECA855" s="239"/>
      <c r="ECB855" s="239"/>
      <c r="ECC855" s="239"/>
      <c r="ECD855" s="239"/>
      <c r="ECE855" s="239"/>
      <c r="ECF855" s="239"/>
      <c r="ECG855" s="239"/>
      <c r="ECH855" s="239"/>
      <c r="ECI855" s="239"/>
      <c r="ECJ855" s="239"/>
      <c r="ECK855" s="239"/>
      <c r="ECL855" s="239"/>
      <c r="ECM855" s="239"/>
      <c r="ECN855" s="239"/>
      <c r="ECO855" s="239"/>
      <c r="ECP855" s="239"/>
      <c r="ECQ855" s="239"/>
      <c r="ECR855" s="239"/>
      <c r="ECS855" s="239"/>
      <c r="ECT855" s="239"/>
      <c r="ECU855" s="239"/>
      <c r="ECV855" s="239"/>
      <c r="ECW855" s="239"/>
      <c r="ECX855" s="239"/>
      <c r="ECY855" s="239"/>
      <c r="ECZ855" s="239"/>
      <c r="EDA855" s="239"/>
      <c r="EDB855" s="239"/>
      <c r="EDC855" s="239"/>
      <c r="EDD855" s="239"/>
      <c r="EDE855" s="239"/>
      <c r="EDF855" s="239"/>
      <c r="EDG855" s="239"/>
      <c r="EDH855" s="239"/>
      <c r="EDI855" s="239"/>
      <c r="EDJ855" s="239"/>
      <c r="EDK855" s="239"/>
      <c r="EDL855" s="239"/>
      <c r="EDM855" s="239"/>
      <c r="EDN855" s="239"/>
      <c r="EDO855" s="239"/>
      <c r="EDP855" s="239"/>
      <c r="EDQ855" s="239"/>
      <c r="EDR855" s="239"/>
      <c r="EDS855" s="239"/>
      <c r="EDT855" s="239"/>
      <c r="EDU855" s="239"/>
      <c r="EDV855" s="239"/>
      <c r="EDW855" s="239"/>
      <c r="EDX855" s="239"/>
      <c r="EDY855" s="239"/>
      <c r="EDZ855" s="239"/>
      <c r="EEA855" s="239"/>
      <c r="EEB855" s="239"/>
      <c r="EEC855" s="239"/>
      <c r="EED855" s="239"/>
      <c r="EEE855" s="239"/>
      <c r="EEF855" s="239"/>
      <c r="EEG855" s="239"/>
      <c r="EEH855" s="239"/>
      <c r="EEI855" s="239"/>
      <c r="EEJ855" s="239"/>
      <c r="EEK855" s="239"/>
      <c r="EEL855" s="239"/>
      <c r="EEM855" s="239"/>
      <c r="EEN855" s="239"/>
      <c r="EEO855" s="239"/>
      <c r="EEP855" s="239"/>
      <c r="EEQ855" s="239"/>
      <c r="EER855" s="239"/>
      <c r="EES855" s="239"/>
      <c r="EET855" s="239"/>
      <c r="EEU855" s="239"/>
      <c r="EEV855" s="239"/>
      <c r="EEW855" s="239"/>
      <c r="EEX855" s="239"/>
      <c r="EEY855" s="239"/>
      <c r="EEZ855" s="239"/>
      <c r="EFA855" s="239"/>
      <c r="EFB855" s="239"/>
      <c r="EFC855" s="239"/>
      <c r="EFD855" s="239"/>
      <c r="EFE855" s="239"/>
      <c r="EFF855" s="239"/>
      <c r="EFG855" s="239"/>
      <c r="EFH855" s="239"/>
      <c r="EFI855" s="239"/>
      <c r="EFJ855" s="239"/>
      <c r="EFK855" s="239"/>
      <c r="EFL855" s="239"/>
      <c r="EFM855" s="239"/>
      <c r="EFN855" s="239"/>
      <c r="EFO855" s="239"/>
      <c r="EFP855" s="239"/>
      <c r="EFQ855" s="239"/>
      <c r="EFR855" s="239"/>
      <c r="EFS855" s="239"/>
      <c r="EFT855" s="239"/>
      <c r="EFU855" s="239"/>
      <c r="EFV855" s="239"/>
      <c r="EFW855" s="239"/>
      <c r="EFX855" s="239"/>
      <c r="EFY855" s="239"/>
      <c r="EFZ855" s="239"/>
      <c r="EGA855" s="239"/>
      <c r="EGB855" s="239"/>
      <c r="EGC855" s="239"/>
      <c r="EGD855" s="239"/>
      <c r="EGE855" s="239"/>
      <c r="EGF855" s="239"/>
      <c r="EGG855" s="239"/>
      <c r="EGH855" s="239"/>
      <c r="EGI855" s="239"/>
      <c r="EGJ855" s="239"/>
      <c r="EGK855" s="239"/>
      <c r="EGL855" s="239"/>
      <c r="EGM855" s="239"/>
      <c r="EGN855" s="239"/>
      <c r="EGO855" s="239"/>
      <c r="EGP855" s="239"/>
      <c r="EGQ855" s="239"/>
      <c r="EGR855" s="239"/>
      <c r="EGS855" s="239"/>
      <c r="EGT855" s="239"/>
      <c r="EGU855" s="239"/>
      <c r="EGV855" s="239"/>
      <c r="EGW855" s="239"/>
      <c r="EGX855" s="239"/>
      <c r="EGY855" s="239"/>
      <c r="EGZ855" s="239"/>
      <c r="EHA855" s="239"/>
      <c r="EHB855" s="239"/>
      <c r="EHC855" s="239"/>
      <c r="EHD855" s="239"/>
      <c r="EHE855" s="239"/>
      <c r="EHF855" s="239"/>
      <c r="EHG855" s="239"/>
      <c r="EHH855" s="239"/>
      <c r="EHI855" s="239"/>
      <c r="EHJ855" s="239"/>
      <c r="EHK855" s="239"/>
      <c r="EHL855" s="239"/>
      <c r="EHM855" s="239"/>
      <c r="EHN855" s="239"/>
      <c r="EHO855" s="239"/>
      <c r="EHP855" s="239"/>
      <c r="EHQ855" s="239"/>
      <c r="EHR855" s="239"/>
      <c r="EHS855" s="239"/>
      <c r="EHT855" s="239"/>
      <c r="EHU855" s="239"/>
      <c r="EHV855" s="239"/>
      <c r="EHW855" s="239"/>
      <c r="EHX855" s="239"/>
      <c r="EHY855" s="239"/>
      <c r="EHZ855" s="239"/>
      <c r="EIA855" s="239"/>
      <c r="EIB855" s="239"/>
      <c r="EIC855" s="239"/>
      <c r="EID855" s="239"/>
      <c r="EIE855" s="239"/>
      <c r="EIF855" s="239"/>
      <c r="EIG855" s="239"/>
      <c r="EIH855" s="239"/>
      <c r="EII855" s="239"/>
      <c r="EIJ855" s="239"/>
      <c r="EIK855" s="239"/>
      <c r="EIL855" s="239"/>
      <c r="EIM855" s="239"/>
      <c r="EIN855" s="239"/>
      <c r="EIO855" s="239"/>
      <c r="EIP855" s="239"/>
      <c r="EIQ855" s="239"/>
      <c r="EIR855" s="239"/>
      <c r="EIS855" s="239"/>
      <c r="EIT855" s="239"/>
      <c r="EIU855" s="239"/>
      <c r="EIV855" s="239"/>
      <c r="EIW855" s="239"/>
      <c r="EIX855" s="239"/>
      <c r="EIY855" s="239"/>
      <c r="EIZ855" s="239"/>
      <c r="EJA855" s="239"/>
      <c r="EJB855" s="239"/>
      <c r="EJC855" s="239"/>
      <c r="EJD855" s="239"/>
      <c r="EJE855" s="239"/>
      <c r="EJF855" s="239"/>
      <c r="EJG855" s="239"/>
      <c r="EJH855" s="239"/>
      <c r="EJI855" s="239"/>
      <c r="EJJ855" s="239"/>
      <c r="EJK855" s="239"/>
      <c r="EJL855" s="239"/>
      <c r="EJM855" s="239"/>
      <c r="EJN855" s="239"/>
      <c r="EJO855" s="239"/>
      <c r="EJP855" s="239"/>
      <c r="EJQ855" s="239"/>
      <c r="EJR855" s="239"/>
      <c r="EJS855" s="239"/>
      <c r="EJT855" s="239"/>
      <c r="EJU855" s="239"/>
      <c r="EJV855" s="239"/>
      <c r="EJW855" s="239"/>
      <c r="EJX855" s="239"/>
      <c r="EJY855" s="239"/>
      <c r="EJZ855" s="239"/>
      <c r="EKA855" s="239"/>
      <c r="EKB855" s="239"/>
      <c r="EKC855" s="239"/>
      <c r="EKD855" s="239"/>
      <c r="EKE855" s="239"/>
      <c r="EKF855" s="239"/>
      <c r="EKG855" s="239"/>
      <c r="EKH855" s="239"/>
      <c r="EKI855" s="239"/>
      <c r="EKJ855" s="239"/>
      <c r="EKK855" s="239"/>
      <c r="EKL855" s="239"/>
      <c r="EKM855" s="239"/>
      <c r="EKN855" s="239"/>
      <c r="EKO855" s="239"/>
      <c r="EKP855" s="239"/>
      <c r="EKQ855" s="239"/>
      <c r="EKR855" s="239"/>
      <c r="EKS855" s="239"/>
      <c r="EKT855" s="239"/>
      <c r="EKU855" s="239"/>
      <c r="EKV855" s="239"/>
      <c r="EKW855" s="239"/>
      <c r="EKX855" s="239"/>
      <c r="EKY855" s="239"/>
      <c r="EKZ855" s="239"/>
      <c r="ELA855" s="239"/>
      <c r="ELB855" s="239"/>
      <c r="ELC855" s="239"/>
      <c r="ELD855" s="239"/>
      <c r="ELE855" s="239"/>
      <c r="ELF855" s="239"/>
      <c r="ELG855" s="239"/>
      <c r="ELH855" s="239"/>
      <c r="ELI855" s="239"/>
      <c r="ELJ855" s="239"/>
      <c r="ELK855" s="239"/>
      <c r="ELL855" s="239"/>
      <c r="ELM855" s="239"/>
      <c r="ELN855" s="239"/>
      <c r="ELO855" s="239"/>
      <c r="ELP855" s="239"/>
      <c r="ELQ855" s="239"/>
      <c r="ELR855" s="239"/>
      <c r="ELS855" s="239"/>
      <c r="ELT855" s="239"/>
      <c r="ELU855" s="239"/>
      <c r="ELV855" s="239"/>
      <c r="ELW855" s="239"/>
      <c r="ELX855" s="239"/>
      <c r="ELY855" s="239"/>
      <c r="ELZ855" s="239"/>
      <c r="EMA855" s="239"/>
      <c r="EMB855" s="239"/>
      <c r="EMC855" s="239"/>
      <c r="EMD855" s="239"/>
      <c r="EME855" s="239"/>
      <c r="EMF855" s="239"/>
      <c r="EMG855" s="239"/>
      <c r="EMH855" s="239"/>
      <c r="EMI855" s="239"/>
      <c r="EMJ855" s="239"/>
      <c r="EMK855" s="239"/>
      <c r="EML855" s="239"/>
      <c r="EMM855" s="239"/>
      <c r="EMN855" s="239"/>
      <c r="EMO855" s="239"/>
      <c r="EMP855" s="239"/>
      <c r="EMQ855" s="239"/>
      <c r="EMR855" s="239"/>
      <c r="EMS855" s="239"/>
      <c r="EMT855" s="239"/>
      <c r="EMU855" s="239"/>
      <c r="EMV855" s="239"/>
      <c r="EMW855" s="239"/>
      <c r="EMX855" s="239"/>
      <c r="EMY855" s="239"/>
      <c r="EMZ855" s="239"/>
      <c r="ENA855" s="239"/>
      <c r="ENB855" s="239"/>
      <c r="ENC855" s="239"/>
      <c r="END855" s="239"/>
      <c r="ENE855" s="239"/>
      <c r="ENF855" s="239"/>
      <c r="ENG855" s="239"/>
      <c r="ENH855" s="239"/>
      <c r="ENI855" s="239"/>
      <c r="ENJ855" s="239"/>
      <c r="ENK855" s="239"/>
      <c r="ENL855" s="239"/>
      <c r="ENM855" s="239"/>
      <c r="ENN855" s="239"/>
      <c r="ENO855" s="239"/>
      <c r="ENP855" s="239"/>
      <c r="ENQ855" s="239"/>
      <c r="ENR855" s="239"/>
      <c r="ENS855" s="239"/>
      <c r="ENT855" s="239"/>
      <c r="ENU855" s="239"/>
      <c r="ENV855" s="239"/>
      <c r="ENW855" s="239"/>
      <c r="ENX855" s="239"/>
      <c r="ENY855" s="239"/>
      <c r="ENZ855" s="239"/>
      <c r="EOA855" s="239"/>
      <c r="EOB855" s="239"/>
      <c r="EOC855" s="239"/>
      <c r="EOD855" s="239"/>
      <c r="EOE855" s="239"/>
      <c r="EOF855" s="239"/>
      <c r="EOG855" s="239"/>
      <c r="EOH855" s="239"/>
      <c r="EOI855" s="239"/>
      <c r="EOJ855" s="239"/>
      <c r="EOK855" s="239"/>
      <c r="EOL855" s="239"/>
      <c r="EOM855" s="239"/>
      <c r="EON855" s="239"/>
      <c r="EOO855" s="239"/>
      <c r="EOP855" s="239"/>
      <c r="EOQ855" s="239"/>
      <c r="EOR855" s="239"/>
      <c r="EOS855" s="239"/>
      <c r="EOT855" s="239"/>
      <c r="EOU855" s="239"/>
      <c r="EOV855" s="239"/>
      <c r="EOW855" s="239"/>
      <c r="EOX855" s="239"/>
      <c r="EOY855" s="239"/>
      <c r="EOZ855" s="239"/>
      <c r="EPA855" s="239"/>
      <c r="EPB855" s="239"/>
      <c r="EPC855" s="239"/>
      <c r="EPD855" s="239"/>
      <c r="EPE855" s="239"/>
      <c r="EPF855" s="239"/>
      <c r="EPG855" s="239"/>
      <c r="EPH855" s="239"/>
      <c r="EPI855" s="239"/>
      <c r="EPJ855" s="239"/>
      <c r="EPK855" s="239"/>
      <c r="EPL855" s="239"/>
      <c r="EPM855" s="239"/>
      <c r="EPN855" s="239"/>
      <c r="EPO855" s="239"/>
      <c r="EPP855" s="239"/>
      <c r="EPQ855" s="239"/>
      <c r="EPR855" s="239"/>
      <c r="EPS855" s="239"/>
      <c r="EPT855" s="239"/>
      <c r="EPU855" s="239"/>
      <c r="EPV855" s="239"/>
      <c r="EPW855" s="239"/>
      <c r="EPX855" s="239"/>
      <c r="EPY855" s="239"/>
      <c r="EPZ855" s="239"/>
      <c r="EQA855" s="239"/>
      <c r="EQB855" s="239"/>
      <c r="EQC855" s="239"/>
      <c r="EQD855" s="239"/>
      <c r="EQE855" s="239"/>
      <c r="EQF855" s="239"/>
      <c r="EQG855" s="239"/>
      <c r="EQH855" s="239"/>
      <c r="EQI855" s="239"/>
      <c r="EQJ855" s="239"/>
      <c r="EQK855" s="239"/>
      <c r="EQL855" s="239"/>
      <c r="EQM855" s="239"/>
      <c r="EQN855" s="239"/>
      <c r="EQO855" s="239"/>
      <c r="EQP855" s="239"/>
      <c r="EQQ855" s="239"/>
      <c r="EQR855" s="239"/>
      <c r="EQS855" s="239"/>
      <c r="EQT855" s="239"/>
      <c r="EQU855" s="239"/>
      <c r="EQV855" s="239"/>
      <c r="EQW855" s="239"/>
      <c r="EQX855" s="239"/>
      <c r="EQY855" s="239"/>
      <c r="EQZ855" s="239"/>
      <c r="ERA855" s="239"/>
      <c r="ERB855" s="239"/>
      <c r="ERC855" s="239"/>
      <c r="ERD855" s="239"/>
      <c r="ERE855" s="239"/>
      <c r="ERF855" s="239"/>
      <c r="ERG855" s="239"/>
      <c r="ERH855" s="239"/>
      <c r="ERI855" s="239"/>
      <c r="ERJ855" s="239"/>
      <c r="ERK855" s="239"/>
      <c r="ERL855" s="239"/>
      <c r="ERM855" s="239"/>
      <c r="ERN855" s="239"/>
      <c r="ERO855" s="239"/>
      <c r="ERP855" s="239"/>
      <c r="ERQ855" s="239"/>
      <c r="ERR855" s="239"/>
      <c r="ERS855" s="239"/>
      <c r="ERT855" s="239"/>
      <c r="ERU855" s="239"/>
      <c r="ERV855" s="239"/>
      <c r="ERW855" s="239"/>
      <c r="ERX855" s="239"/>
      <c r="ERY855" s="239"/>
      <c r="ERZ855" s="239"/>
      <c r="ESA855" s="239"/>
      <c r="ESB855" s="239"/>
      <c r="ESC855" s="239"/>
      <c r="ESD855" s="239"/>
      <c r="ESE855" s="239"/>
      <c r="ESF855" s="239"/>
      <c r="ESG855" s="239"/>
      <c r="ESH855" s="239"/>
      <c r="ESI855" s="239"/>
      <c r="ESJ855" s="239"/>
      <c r="ESK855" s="239"/>
      <c r="ESL855" s="239"/>
      <c r="ESM855" s="239"/>
      <c r="ESN855" s="239"/>
      <c r="ESO855" s="239"/>
      <c r="ESP855" s="239"/>
      <c r="ESQ855" s="239"/>
      <c r="ESR855" s="239"/>
      <c r="ESS855" s="239"/>
      <c r="EST855" s="239"/>
      <c r="ESU855" s="239"/>
      <c r="ESV855" s="239"/>
      <c r="ESW855" s="239"/>
      <c r="ESX855" s="239"/>
      <c r="ESY855" s="239"/>
      <c r="ESZ855" s="239"/>
      <c r="ETA855" s="239"/>
      <c r="ETB855" s="239"/>
      <c r="ETC855" s="239"/>
      <c r="ETD855" s="239"/>
      <c r="ETE855" s="239"/>
      <c r="ETF855" s="239"/>
      <c r="ETG855" s="239"/>
      <c r="ETH855" s="239"/>
      <c r="ETI855" s="239"/>
      <c r="ETJ855" s="239"/>
      <c r="ETK855" s="239"/>
      <c r="ETL855" s="239"/>
      <c r="ETM855" s="239"/>
      <c r="ETN855" s="239"/>
      <c r="ETO855" s="239"/>
      <c r="ETP855" s="239"/>
      <c r="ETQ855" s="239"/>
      <c r="ETR855" s="239"/>
      <c r="ETS855" s="239"/>
      <c r="ETT855" s="239"/>
      <c r="ETU855" s="239"/>
      <c r="ETV855" s="239"/>
      <c r="ETW855" s="239"/>
      <c r="ETX855" s="239"/>
      <c r="ETY855" s="239"/>
      <c r="ETZ855" s="239"/>
      <c r="EUA855" s="239"/>
      <c r="EUB855" s="239"/>
      <c r="EUC855" s="239"/>
      <c r="EUD855" s="239"/>
      <c r="EUE855" s="239"/>
      <c r="EUF855" s="239"/>
      <c r="EUG855" s="239"/>
      <c r="EUH855" s="239"/>
      <c r="EUI855" s="239"/>
      <c r="EUJ855" s="239"/>
      <c r="EUK855" s="239"/>
      <c r="EUL855" s="239"/>
      <c r="EUM855" s="239"/>
      <c r="EUN855" s="239"/>
      <c r="EUO855" s="239"/>
      <c r="EUP855" s="239"/>
      <c r="EUQ855" s="239"/>
      <c r="EUR855" s="239"/>
      <c r="EUS855" s="239"/>
      <c r="EUT855" s="239"/>
      <c r="EUU855" s="239"/>
      <c r="EUV855" s="239"/>
      <c r="EUW855" s="239"/>
      <c r="EUX855" s="239"/>
      <c r="EUY855" s="239"/>
      <c r="EUZ855" s="239"/>
      <c r="EVA855" s="239"/>
      <c r="EVB855" s="239"/>
      <c r="EVC855" s="239"/>
      <c r="EVD855" s="239"/>
      <c r="EVE855" s="239"/>
      <c r="EVF855" s="239"/>
      <c r="EVG855" s="239"/>
      <c r="EVH855" s="239"/>
      <c r="EVI855" s="239"/>
      <c r="EVJ855" s="239"/>
      <c r="EVK855" s="239"/>
      <c r="EVL855" s="239"/>
      <c r="EVM855" s="239"/>
      <c r="EVN855" s="239"/>
      <c r="EVO855" s="239"/>
      <c r="EVP855" s="239"/>
      <c r="EVQ855" s="239"/>
      <c r="EVR855" s="239"/>
      <c r="EVS855" s="239"/>
      <c r="EVT855" s="239"/>
      <c r="EVU855" s="239"/>
      <c r="EVV855" s="239"/>
      <c r="EVW855" s="239"/>
      <c r="EVX855" s="239"/>
      <c r="EVY855" s="239"/>
      <c r="EVZ855" s="239"/>
      <c r="EWA855" s="239"/>
      <c r="EWB855" s="239"/>
      <c r="EWC855" s="239"/>
      <c r="EWD855" s="239"/>
      <c r="EWE855" s="239"/>
      <c r="EWF855" s="239"/>
      <c r="EWG855" s="239"/>
      <c r="EWH855" s="239"/>
      <c r="EWI855" s="239"/>
      <c r="EWJ855" s="239"/>
      <c r="EWK855" s="239"/>
      <c r="EWL855" s="239"/>
      <c r="EWM855" s="239"/>
      <c r="EWN855" s="239"/>
      <c r="EWO855" s="239"/>
      <c r="EWP855" s="239"/>
      <c r="EWQ855" s="239"/>
      <c r="EWR855" s="239"/>
      <c r="EWS855" s="239"/>
      <c r="EWT855" s="239"/>
      <c r="EWU855" s="239"/>
      <c r="EWV855" s="239"/>
      <c r="EWW855" s="239"/>
      <c r="EWX855" s="239"/>
      <c r="EWY855" s="239"/>
      <c r="EWZ855" s="239"/>
      <c r="EXA855" s="239"/>
      <c r="EXB855" s="239"/>
      <c r="EXC855" s="239"/>
      <c r="EXD855" s="239"/>
      <c r="EXE855" s="239"/>
      <c r="EXF855" s="239"/>
      <c r="EXG855" s="239"/>
      <c r="EXH855" s="239"/>
      <c r="EXI855" s="239"/>
      <c r="EXJ855" s="239"/>
      <c r="EXK855" s="239"/>
      <c r="EXL855" s="239"/>
      <c r="EXM855" s="239"/>
      <c r="EXN855" s="239"/>
      <c r="EXO855" s="239"/>
      <c r="EXP855" s="239"/>
      <c r="EXQ855" s="239"/>
      <c r="EXR855" s="239"/>
      <c r="EXS855" s="239"/>
      <c r="EXT855" s="239"/>
      <c r="EXU855" s="239"/>
      <c r="EXV855" s="239"/>
      <c r="EXW855" s="239"/>
      <c r="EXX855" s="239"/>
      <c r="EXY855" s="239"/>
      <c r="EXZ855" s="239"/>
      <c r="EYA855" s="239"/>
      <c r="EYB855" s="239"/>
      <c r="EYC855" s="239"/>
      <c r="EYD855" s="239"/>
      <c r="EYE855" s="239"/>
      <c r="EYF855" s="239"/>
      <c r="EYG855" s="239"/>
      <c r="EYH855" s="239"/>
      <c r="EYI855" s="239"/>
      <c r="EYJ855" s="239"/>
      <c r="EYK855" s="239"/>
      <c r="EYL855" s="239"/>
      <c r="EYM855" s="239"/>
      <c r="EYN855" s="239"/>
      <c r="EYO855" s="239"/>
      <c r="EYP855" s="239"/>
      <c r="EYQ855" s="239"/>
      <c r="EYR855" s="239"/>
      <c r="EYS855" s="239"/>
      <c r="EYT855" s="239"/>
      <c r="EYU855" s="239"/>
      <c r="EYV855" s="239"/>
      <c r="EYW855" s="239"/>
      <c r="EYX855" s="239"/>
      <c r="EYY855" s="239"/>
      <c r="EYZ855" s="239"/>
      <c r="EZA855" s="239"/>
      <c r="EZB855" s="239"/>
      <c r="EZC855" s="239"/>
      <c r="EZD855" s="239"/>
      <c r="EZE855" s="239"/>
      <c r="EZF855" s="239"/>
      <c r="EZG855" s="239"/>
      <c r="EZH855" s="239"/>
      <c r="EZI855" s="239"/>
      <c r="EZJ855" s="239"/>
      <c r="EZK855" s="239"/>
      <c r="EZL855" s="239"/>
      <c r="EZM855" s="239"/>
      <c r="EZN855" s="239"/>
      <c r="EZO855" s="239"/>
      <c r="EZP855" s="239"/>
      <c r="EZQ855" s="239"/>
      <c r="EZR855" s="239"/>
      <c r="EZS855" s="239"/>
      <c r="EZT855" s="239"/>
      <c r="EZU855" s="239"/>
      <c r="EZV855" s="239"/>
      <c r="EZW855" s="239"/>
      <c r="EZX855" s="239"/>
      <c r="EZY855" s="239"/>
      <c r="EZZ855" s="239"/>
      <c r="FAA855" s="239"/>
      <c r="FAB855" s="239"/>
      <c r="FAC855" s="239"/>
      <c r="FAD855" s="239"/>
      <c r="FAE855" s="239"/>
      <c r="FAF855" s="239"/>
      <c r="FAG855" s="239"/>
      <c r="FAH855" s="239"/>
      <c r="FAI855" s="239"/>
      <c r="FAJ855" s="239"/>
      <c r="FAK855" s="239"/>
      <c r="FAL855" s="239"/>
      <c r="FAM855" s="239"/>
      <c r="FAN855" s="239"/>
      <c r="FAO855" s="239"/>
      <c r="FAP855" s="239"/>
      <c r="FAQ855" s="239"/>
      <c r="FAR855" s="239"/>
      <c r="FAS855" s="239"/>
      <c r="FAT855" s="239"/>
      <c r="FAU855" s="239"/>
      <c r="FAV855" s="239"/>
      <c r="FAW855" s="239"/>
      <c r="FAX855" s="239"/>
      <c r="FAY855" s="239"/>
      <c r="FAZ855" s="239"/>
      <c r="FBA855" s="239"/>
      <c r="FBB855" s="239"/>
      <c r="FBC855" s="239"/>
      <c r="FBD855" s="239"/>
      <c r="FBE855" s="239"/>
      <c r="FBF855" s="239"/>
      <c r="FBG855" s="239"/>
      <c r="FBH855" s="239"/>
      <c r="FBI855" s="239"/>
      <c r="FBJ855" s="239"/>
      <c r="FBK855" s="239"/>
      <c r="FBL855" s="239"/>
      <c r="FBM855" s="239"/>
      <c r="FBN855" s="239"/>
      <c r="FBO855" s="239"/>
      <c r="FBP855" s="239"/>
      <c r="FBQ855" s="239"/>
      <c r="FBR855" s="239"/>
      <c r="FBS855" s="239"/>
      <c r="FBT855" s="239"/>
      <c r="FBU855" s="239"/>
      <c r="FBV855" s="239"/>
      <c r="FBW855" s="239"/>
      <c r="FBX855" s="239"/>
      <c r="FBY855" s="239"/>
      <c r="FBZ855" s="239"/>
      <c r="FCA855" s="239"/>
      <c r="FCB855" s="239"/>
      <c r="FCC855" s="239"/>
      <c r="FCD855" s="239"/>
      <c r="FCE855" s="239"/>
      <c r="FCF855" s="239"/>
      <c r="FCG855" s="239"/>
      <c r="FCH855" s="239"/>
      <c r="FCI855" s="239"/>
      <c r="FCJ855" s="239"/>
      <c r="FCK855" s="239"/>
      <c r="FCL855" s="239"/>
      <c r="FCM855" s="239"/>
      <c r="FCN855" s="239"/>
      <c r="FCO855" s="239"/>
      <c r="FCP855" s="239"/>
      <c r="FCQ855" s="239"/>
      <c r="FCR855" s="239"/>
      <c r="FCS855" s="239"/>
      <c r="FCT855" s="239"/>
      <c r="FCU855" s="239"/>
      <c r="FCV855" s="239"/>
      <c r="FCW855" s="239"/>
      <c r="FCX855" s="239"/>
      <c r="FCY855" s="239"/>
      <c r="FCZ855" s="239"/>
      <c r="FDA855" s="239"/>
      <c r="FDB855" s="239"/>
      <c r="FDC855" s="239"/>
      <c r="FDD855" s="239"/>
      <c r="FDE855" s="239"/>
      <c r="FDF855" s="239"/>
      <c r="FDG855" s="239"/>
      <c r="FDH855" s="239"/>
      <c r="FDI855" s="239"/>
      <c r="FDJ855" s="239"/>
      <c r="FDK855" s="239"/>
      <c r="FDL855" s="239"/>
      <c r="FDM855" s="239"/>
      <c r="FDN855" s="239"/>
      <c r="FDO855" s="239"/>
      <c r="FDP855" s="239"/>
      <c r="FDQ855" s="239"/>
      <c r="FDR855" s="239"/>
      <c r="FDS855" s="239"/>
      <c r="FDT855" s="239"/>
      <c r="FDU855" s="239"/>
      <c r="FDV855" s="239"/>
      <c r="FDW855" s="239"/>
      <c r="FDX855" s="239"/>
      <c r="FDY855" s="239"/>
      <c r="FDZ855" s="239"/>
      <c r="FEA855" s="239"/>
      <c r="FEB855" s="239"/>
      <c r="FEC855" s="239"/>
      <c r="FED855" s="239"/>
      <c r="FEE855" s="239"/>
      <c r="FEF855" s="239"/>
      <c r="FEG855" s="239"/>
      <c r="FEH855" s="239"/>
      <c r="FEI855" s="239"/>
      <c r="FEJ855" s="239"/>
      <c r="FEK855" s="239"/>
      <c r="FEL855" s="239"/>
      <c r="FEM855" s="239"/>
      <c r="FEN855" s="239"/>
      <c r="FEO855" s="239"/>
      <c r="FEP855" s="239"/>
      <c r="FEQ855" s="239"/>
      <c r="FER855" s="239"/>
      <c r="FES855" s="239"/>
      <c r="FET855" s="239"/>
      <c r="FEU855" s="239"/>
      <c r="FEV855" s="239"/>
      <c r="FEW855" s="239"/>
      <c r="FEX855" s="239"/>
      <c r="FEY855" s="239"/>
      <c r="FEZ855" s="239"/>
      <c r="FFA855" s="239"/>
      <c r="FFB855" s="239"/>
      <c r="FFC855" s="239"/>
      <c r="FFD855" s="239"/>
      <c r="FFE855" s="239"/>
      <c r="FFF855" s="239"/>
      <c r="FFG855" s="239"/>
      <c r="FFH855" s="239"/>
      <c r="FFI855" s="239"/>
      <c r="FFJ855" s="239"/>
      <c r="FFK855" s="239"/>
      <c r="FFL855" s="239"/>
      <c r="FFM855" s="239"/>
      <c r="FFN855" s="239"/>
      <c r="FFO855" s="239"/>
      <c r="FFP855" s="239"/>
      <c r="FFQ855" s="239"/>
      <c r="FFR855" s="239"/>
      <c r="FFS855" s="239"/>
      <c r="FFT855" s="239"/>
      <c r="FFU855" s="239"/>
      <c r="FFV855" s="239"/>
      <c r="FFW855" s="239"/>
      <c r="FFX855" s="239"/>
      <c r="FFY855" s="239"/>
      <c r="FFZ855" s="239"/>
      <c r="FGA855" s="239"/>
      <c r="FGB855" s="239"/>
      <c r="FGC855" s="239"/>
      <c r="FGD855" s="239"/>
      <c r="FGE855" s="239"/>
      <c r="FGF855" s="239"/>
      <c r="FGG855" s="239"/>
      <c r="FGH855" s="239"/>
      <c r="FGI855" s="239"/>
      <c r="FGJ855" s="239"/>
      <c r="FGK855" s="239"/>
      <c r="FGL855" s="239"/>
      <c r="FGM855" s="239"/>
      <c r="FGN855" s="239"/>
      <c r="FGO855" s="239"/>
      <c r="FGP855" s="239"/>
      <c r="FGQ855" s="239"/>
      <c r="FGR855" s="239"/>
      <c r="FGS855" s="239"/>
      <c r="FGT855" s="239"/>
      <c r="FGU855" s="239"/>
      <c r="FGV855" s="239"/>
      <c r="FGW855" s="239"/>
      <c r="FGX855" s="239"/>
      <c r="FGY855" s="239"/>
      <c r="FGZ855" s="239"/>
      <c r="FHA855" s="239"/>
      <c r="FHB855" s="239"/>
      <c r="FHC855" s="239"/>
      <c r="FHD855" s="239"/>
      <c r="FHE855" s="239"/>
      <c r="FHF855" s="239"/>
      <c r="FHG855" s="239"/>
      <c r="FHH855" s="239"/>
      <c r="FHI855" s="239"/>
      <c r="FHJ855" s="239"/>
      <c r="FHK855" s="239"/>
      <c r="FHL855" s="239"/>
      <c r="FHM855" s="239"/>
      <c r="FHN855" s="239"/>
      <c r="FHO855" s="239"/>
      <c r="FHP855" s="239"/>
      <c r="FHQ855" s="239"/>
      <c r="FHR855" s="239"/>
      <c r="FHS855" s="239"/>
      <c r="FHT855" s="239"/>
      <c r="FHU855" s="239"/>
      <c r="FHV855" s="239"/>
      <c r="FHW855" s="239"/>
      <c r="FHX855" s="239"/>
      <c r="FHY855" s="239"/>
      <c r="FHZ855" s="239"/>
      <c r="FIA855" s="239"/>
      <c r="FIB855" s="239"/>
      <c r="FIC855" s="239"/>
      <c r="FID855" s="239"/>
      <c r="FIE855" s="239"/>
      <c r="FIF855" s="239"/>
      <c r="FIG855" s="239"/>
      <c r="FIH855" s="239"/>
      <c r="FII855" s="239"/>
      <c r="FIJ855" s="239"/>
      <c r="FIK855" s="239"/>
      <c r="FIL855" s="239"/>
      <c r="FIM855" s="239"/>
      <c r="FIN855" s="239"/>
      <c r="FIO855" s="239"/>
      <c r="FIP855" s="239"/>
      <c r="FIQ855" s="239"/>
      <c r="FIR855" s="239"/>
      <c r="FIS855" s="239"/>
      <c r="FIT855" s="239"/>
      <c r="FIU855" s="239"/>
      <c r="FIV855" s="239"/>
      <c r="FIW855" s="239"/>
      <c r="FIX855" s="239"/>
      <c r="FIY855" s="239"/>
      <c r="FIZ855" s="239"/>
      <c r="FJA855" s="239"/>
      <c r="FJB855" s="239"/>
      <c r="FJC855" s="239"/>
      <c r="FJD855" s="239"/>
      <c r="FJE855" s="239"/>
      <c r="FJF855" s="239"/>
      <c r="FJG855" s="239"/>
      <c r="FJH855" s="239"/>
      <c r="FJI855" s="239"/>
      <c r="FJJ855" s="239"/>
      <c r="FJK855" s="239"/>
      <c r="FJL855" s="239"/>
      <c r="FJM855" s="239"/>
      <c r="FJN855" s="239"/>
      <c r="FJO855" s="239"/>
      <c r="FJP855" s="239"/>
      <c r="FJQ855" s="239"/>
      <c r="FJR855" s="239"/>
      <c r="FJS855" s="239"/>
      <c r="FJT855" s="239"/>
      <c r="FJU855" s="239"/>
      <c r="FJV855" s="239"/>
      <c r="FJW855" s="239"/>
      <c r="FJX855" s="239"/>
      <c r="FJY855" s="239"/>
      <c r="FJZ855" s="239"/>
      <c r="FKA855" s="239"/>
      <c r="FKB855" s="239"/>
      <c r="FKC855" s="239"/>
      <c r="FKD855" s="239"/>
      <c r="FKE855" s="239"/>
      <c r="FKF855" s="239"/>
      <c r="FKG855" s="239"/>
      <c r="FKH855" s="239"/>
      <c r="FKI855" s="239"/>
      <c r="FKJ855" s="239"/>
      <c r="FKK855" s="239"/>
      <c r="FKL855" s="239"/>
      <c r="FKM855" s="239"/>
      <c r="FKN855" s="239"/>
      <c r="FKO855" s="239"/>
      <c r="FKP855" s="239"/>
      <c r="FKQ855" s="239"/>
      <c r="FKR855" s="239"/>
      <c r="FKS855" s="239"/>
      <c r="FKT855" s="239"/>
      <c r="FKU855" s="239"/>
      <c r="FKV855" s="239"/>
      <c r="FKW855" s="239"/>
      <c r="FKX855" s="239"/>
      <c r="FKY855" s="239"/>
      <c r="FKZ855" s="239"/>
      <c r="FLA855" s="239"/>
      <c r="FLB855" s="239"/>
      <c r="FLC855" s="239"/>
      <c r="FLD855" s="239"/>
      <c r="FLE855" s="239"/>
      <c r="FLF855" s="239"/>
      <c r="FLG855" s="239"/>
      <c r="FLH855" s="239"/>
      <c r="FLI855" s="239"/>
      <c r="FLJ855" s="239"/>
      <c r="FLK855" s="239"/>
      <c r="FLL855" s="239"/>
      <c r="FLM855" s="239"/>
      <c r="FLN855" s="239"/>
      <c r="FLO855" s="239"/>
      <c r="FLP855" s="239"/>
      <c r="FLQ855" s="239"/>
      <c r="FLR855" s="239"/>
      <c r="FLS855" s="239"/>
      <c r="FLT855" s="239"/>
      <c r="FLU855" s="239"/>
      <c r="FLV855" s="239"/>
      <c r="FLW855" s="239"/>
      <c r="FLX855" s="239"/>
      <c r="FLY855" s="239"/>
      <c r="FLZ855" s="239"/>
      <c r="FMA855" s="239"/>
      <c r="FMB855" s="239"/>
      <c r="FMC855" s="239"/>
      <c r="FMD855" s="239"/>
      <c r="FME855" s="239"/>
      <c r="FMF855" s="239"/>
      <c r="FMG855" s="239"/>
      <c r="FMH855" s="239"/>
      <c r="FMI855" s="239"/>
      <c r="FMJ855" s="239"/>
      <c r="FMK855" s="239"/>
      <c r="FML855" s="239"/>
      <c r="FMM855" s="239"/>
      <c r="FMN855" s="239"/>
      <c r="FMO855" s="239"/>
      <c r="FMP855" s="239"/>
      <c r="FMQ855" s="239"/>
      <c r="FMR855" s="239"/>
      <c r="FMS855" s="239"/>
      <c r="FMT855" s="239"/>
      <c r="FMU855" s="239"/>
      <c r="FMV855" s="239"/>
      <c r="FMW855" s="239"/>
      <c r="FMX855" s="239"/>
      <c r="FMY855" s="239"/>
      <c r="FMZ855" s="239"/>
      <c r="FNA855" s="239"/>
      <c r="FNB855" s="239"/>
      <c r="FNC855" s="239"/>
      <c r="FND855" s="239"/>
      <c r="FNE855" s="239"/>
      <c r="FNF855" s="239"/>
      <c r="FNG855" s="239"/>
      <c r="FNH855" s="239"/>
      <c r="FNI855" s="239"/>
      <c r="FNJ855" s="239"/>
      <c r="FNK855" s="239"/>
      <c r="FNL855" s="239"/>
      <c r="FNM855" s="239"/>
      <c r="FNN855" s="239"/>
      <c r="FNO855" s="239"/>
      <c r="FNP855" s="239"/>
      <c r="FNQ855" s="239"/>
      <c r="FNR855" s="239"/>
      <c r="FNS855" s="239"/>
      <c r="FNT855" s="239"/>
      <c r="FNU855" s="239"/>
      <c r="FNV855" s="239"/>
      <c r="FNW855" s="239"/>
      <c r="FNX855" s="239"/>
      <c r="FNY855" s="239"/>
      <c r="FNZ855" s="239"/>
      <c r="FOA855" s="239"/>
      <c r="FOB855" s="239"/>
      <c r="FOC855" s="239"/>
      <c r="FOD855" s="239"/>
      <c r="FOE855" s="239"/>
      <c r="FOF855" s="239"/>
      <c r="FOG855" s="239"/>
      <c r="FOH855" s="239"/>
      <c r="FOI855" s="239"/>
      <c r="FOJ855" s="239"/>
      <c r="FOK855" s="239"/>
      <c r="FOL855" s="239"/>
      <c r="FOM855" s="239"/>
      <c r="FON855" s="239"/>
      <c r="FOO855" s="239"/>
      <c r="FOP855" s="239"/>
      <c r="FOQ855" s="239"/>
      <c r="FOR855" s="239"/>
      <c r="FOS855" s="239"/>
      <c r="FOT855" s="239"/>
      <c r="FOU855" s="239"/>
      <c r="FOV855" s="239"/>
      <c r="FOW855" s="239"/>
      <c r="FOX855" s="239"/>
      <c r="FOY855" s="239"/>
      <c r="FOZ855" s="239"/>
      <c r="FPA855" s="239"/>
      <c r="FPB855" s="239"/>
      <c r="FPC855" s="239"/>
      <c r="FPD855" s="239"/>
      <c r="FPE855" s="239"/>
      <c r="FPF855" s="239"/>
      <c r="FPG855" s="239"/>
      <c r="FPH855" s="239"/>
      <c r="FPI855" s="239"/>
      <c r="FPJ855" s="239"/>
      <c r="FPK855" s="239"/>
      <c r="FPL855" s="239"/>
      <c r="FPM855" s="239"/>
      <c r="FPN855" s="239"/>
      <c r="FPO855" s="239"/>
      <c r="FPP855" s="239"/>
      <c r="FPQ855" s="239"/>
      <c r="FPR855" s="239"/>
      <c r="FPS855" s="239"/>
      <c r="FPT855" s="239"/>
      <c r="FPU855" s="239"/>
      <c r="FPV855" s="239"/>
      <c r="FPW855" s="239"/>
      <c r="FPX855" s="239"/>
      <c r="FPY855" s="239"/>
      <c r="FPZ855" s="239"/>
      <c r="FQA855" s="239"/>
      <c r="FQB855" s="239"/>
      <c r="FQC855" s="239"/>
      <c r="FQD855" s="239"/>
      <c r="FQE855" s="239"/>
      <c r="FQF855" s="239"/>
      <c r="FQG855" s="239"/>
      <c r="FQH855" s="239"/>
      <c r="FQI855" s="239"/>
      <c r="FQJ855" s="239"/>
      <c r="FQK855" s="239"/>
      <c r="FQL855" s="239"/>
      <c r="FQM855" s="239"/>
      <c r="FQN855" s="239"/>
      <c r="FQO855" s="239"/>
      <c r="FQP855" s="239"/>
      <c r="FQQ855" s="239"/>
      <c r="FQR855" s="239"/>
      <c r="FQS855" s="239"/>
      <c r="FQT855" s="239"/>
      <c r="FQU855" s="239"/>
      <c r="FQV855" s="239"/>
      <c r="FQW855" s="239"/>
      <c r="FQX855" s="239"/>
      <c r="FQY855" s="239"/>
      <c r="FQZ855" s="239"/>
      <c r="FRA855" s="239"/>
      <c r="FRB855" s="239"/>
      <c r="FRC855" s="239"/>
      <c r="FRD855" s="239"/>
      <c r="FRE855" s="239"/>
      <c r="FRF855" s="239"/>
      <c r="FRG855" s="239"/>
      <c r="FRH855" s="239"/>
      <c r="FRI855" s="239"/>
      <c r="FRJ855" s="239"/>
      <c r="FRK855" s="239"/>
      <c r="FRL855" s="239"/>
      <c r="FRM855" s="239"/>
      <c r="FRN855" s="239"/>
      <c r="FRO855" s="239"/>
      <c r="FRP855" s="239"/>
      <c r="FRQ855" s="239"/>
      <c r="FRR855" s="239"/>
      <c r="FRS855" s="239"/>
      <c r="FRT855" s="239"/>
      <c r="FRU855" s="239"/>
      <c r="FRV855" s="239"/>
      <c r="FRW855" s="239"/>
      <c r="FRX855" s="239"/>
      <c r="FRY855" s="239"/>
      <c r="FRZ855" s="239"/>
      <c r="FSA855" s="239"/>
      <c r="FSB855" s="239"/>
      <c r="FSC855" s="239"/>
      <c r="FSD855" s="239"/>
      <c r="FSE855" s="239"/>
      <c r="FSF855" s="239"/>
      <c r="FSG855" s="239"/>
      <c r="FSH855" s="239"/>
      <c r="FSI855" s="239"/>
      <c r="FSJ855" s="239"/>
      <c r="FSK855" s="239"/>
      <c r="FSL855" s="239"/>
      <c r="FSM855" s="239"/>
      <c r="FSN855" s="239"/>
      <c r="FSO855" s="239"/>
      <c r="FSP855" s="239"/>
      <c r="FSQ855" s="239"/>
      <c r="FSR855" s="239"/>
      <c r="FSS855" s="239"/>
      <c r="FST855" s="239"/>
      <c r="FSU855" s="239"/>
      <c r="FSV855" s="239"/>
      <c r="FSW855" s="239"/>
      <c r="FSX855" s="239"/>
      <c r="FSY855" s="239"/>
      <c r="FSZ855" s="239"/>
      <c r="FTA855" s="239"/>
      <c r="FTB855" s="239"/>
      <c r="FTC855" s="239"/>
      <c r="FTD855" s="239"/>
      <c r="FTE855" s="239"/>
      <c r="FTF855" s="239"/>
      <c r="FTG855" s="239"/>
      <c r="FTH855" s="239"/>
      <c r="FTI855" s="239"/>
      <c r="FTJ855" s="239"/>
      <c r="FTK855" s="239"/>
      <c r="FTL855" s="239"/>
      <c r="FTM855" s="239"/>
      <c r="FTN855" s="239"/>
      <c r="FTO855" s="239"/>
      <c r="FTP855" s="239"/>
      <c r="FTQ855" s="239"/>
      <c r="FTR855" s="239"/>
      <c r="FTS855" s="239"/>
      <c r="FTT855" s="239"/>
      <c r="FTU855" s="239"/>
      <c r="FTV855" s="239"/>
      <c r="FTW855" s="239"/>
      <c r="FTX855" s="239"/>
      <c r="FTY855" s="239"/>
      <c r="FTZ855" s="239"/>
      <c r="FUA855" s="239"/>
      <c r="FUB855" s="239"/>
      <c r="FUC855" s="239"/>
      <c r="FUD855" s="239"/>
      <c r="FUE855" s="239"/>
      <c r="FUF855" s="239"/>
      <c r="FUG855" s="239"/>
      <c r="FUH855" s="239"/>
      <c r="FUI855" s="239"/>
      <c r="FUJ855" s="239"/>
      <c r="FUK855" s="239"/>
      <c r="FUL855" s="239"/>
      <c r="FUM855" s="239"/>
      <c r="FUN855" s="239"/>
      <c r="FUO855" s="239"/>
      <c r="FUP855" s="239"/>
      <c r="FUQ855" s="239"/>
      <c r="FUR855" s="239"/>
      <c r="FUS855" s="239"/>
      <c r="FUT855" s="239"/>
      <c r="FUU855" s="239"/>
      <c r="FUV855" s="239"/>
      <c r="FUW855" s="239"/>
      <c r="FUX855" s="239"/>
      <c r="FUY855" s="239"/>
      <c r="FUZ855" s="239"/>
      <c r="FVA855" s="239"/>
      <c r="FVB855" s="239"/>
      <c r="FVC855" s="239"/>
      <c r="FVD855" s="239"/>
      <c r="FVE855" s="239"/>
      <c r="FVF855" s="239"/>
      <c r="FVG855" s="239"/>
      <c r="FVH855" s="239"/>
      <c r="FVI855" s="239"/>
      <c r="FVJ855" s="239"/>
      <c r="FVK855" s="239"/>
      <c r="FVL855" s="239"/>
      <c r="FVM855" s="239"/>
      <c r="FVN855" s="239"/>
      <c r="FVO855" s="239"/>
      <c r="FVP855" s="239"/>
      <c r="FVQ855" s="239"/>
      <c r="FVR855" s="239"/>
      <c r="FVS855" s="239"/>
      <c r="FVT855" s="239"/>
      <c r="FVU855" s="239"/>
      <c r="FVV855" s="239"/>
      <c r="FVW855" s="239"/>
      <c r="FVX855" s="239"/>
      <c r="FVY855" s="239"/>
      <c r="FVZ855" s="239"/>
      <c r="FWA855" s="239"/>
      <c r="FWB855" s="239"/>
      <c r="FWC855" s="239"/>
      <c r="FWD855" s="239"/>
      <c r="FWE855" s="239"/>
      <c r="FWF855" s="239"/>
      <c r="FWG855" s="239"/>
      <c r="FWH855" s="239"/>
      <c r="FWI855" s="239"/>
      <c r="FWJ855" s="239"/>
      <c r="FWK855" s="239"/>
      <c r="FWL855" s="239"/>
      <c r="FWM855" s="239"/>
      <c r="FWN855" s="239"/>
      <c r="FWO855" s="239"/>
      <c r="FWP855" s="239"/>
      <c r="FWQ855" s="239"/>
      <c r="FWR855" s="239"/>
      <c r="FWS855" s="239"/>
      <c r="FWT855" s="239"/>
      <c r="FWU855" s="239"/>
      <c r="FWV855" s="239"/>
      <c r="FWW855" s="239"/>
      <c r="FWX855" s="239"/>
      <c r="FWY855" s="239"/>
      <c r="FWZ855" s="239"/>
      <c r="FXA855" s="239"/>
      <c r="FXB855" s="239"/>
      <c r="FXC855" s="239"/>
      <c r="FXD855" s="239"/>
      <c r="FXE855" s="239"/>
      <c r="FXF855" s="239"/>
      <c r="FXG855" s="239"/>
      <c r="FXH855" s="239"/>
      <c r="FXI855" s="239"/>
      <c r="FXJ855" s="239"/>
      <c r="FXK855" s="239"/>
      <c r="FXL855" s="239"/>
      <c r="FXM855" s="239"/>
      <c r="FXN855" s="239"/>
      <c r="FXO855" s="239"/>
      <c r="FXP855" s="239"/>
      <c r="FXQ855" s="239"/>
      <c r="FXR855" s="239"/>
      <c r="FXS855" s="239"/>
      <c r="FXT855" s="239"/>
      <c r="FXU855" s="239"/>
      <c r="FXV855" s="239"/>
      <c r="FXW855" s="239"/>
      <c r="FXX855" s="239"/>
      <c r="FXY855" s="239"/>
      <c r="FXZ855" s="239"/>
      <c r="FYA855" s="239"/>
      <c r="FYB855" s="239"/>
      <c r="FYC855" s="239"/>
      <c r="FYD855" s="239"/>
      <c r="FYE855" s="239"/>
      <c r="FYF855" s="239"/>
      <c r="FYG855" s="239"/>
      <c r="FYH855" s="239"/>
      <c r="FYI855" s="239"/>
      <c r="FYJ855" s="239"/>
      <c r="FYK855" s="239"/>
      <c r="FYL855" s="239"/>
      <c r="FYM855" s="239"/>
      <c r="FYN855" s="239"/>
      <c r="FYO855" s="239"/>
      <c r="FYP855" s="239"/>
      <c r="FYQ855" s="239"/>
      <c r="FYR855" s="239"/>
      <c r="FYS855" s="239"/>
      <c r="FYT855" s="239"/>
      <c r="FYU855" s="239"/>
      <c r="FYV855" s="239"/>
      <c r="FYW855" s="239"/>
      <c r="FYX855" s="239"/>
      <c r="FYY855" s="239"/>
      <c r="FYZ855" s="239"/>
      <c r="FZA855" s="239"/>
      <c r="FZB855" s="239"/>
      <c r="FZC855" s="239"/>
      <c r="FZD855" s="239"/>
      <c r="FZE855" s="239"/>
      <c r="FZF855" s="239"/>
      <c r="FZG855" s="239"/>
      <c r="FZH855" s="239"/>
      <c r="FZI855" s="239"/>
      <c r="FZJ855" s="239"/>
      <c r="FZK855" s="239"/>
      <c r="FZL855" s="239"/>
      <c r="FZM855" s="239"/>
      <c r="FZN855" s="239"/>
      <c r="FZO855" s="239"/>
      <c r="FZP855" s="239"/>
      <c r="FZQ855" s="239"/>
      <c r="FZR855" s="239"/>
      <c r="FZS855" s="239"/>
      <c r="FZT855" s="239"/>
      <c r="FZU855" s="239"/>
      <c r="FZV855" s="239"/>
      <c r="FZW855" s="239"/>
      <c r="FZX855" s="239"/>
      <c r="FZY855" s="239"/>
      <c r="FZZ855" s="239"/>
      <c r="GAA855" s="239"/>
      <c r="GAB855" s="239"/>
      <c r="GAC855" s="239"/>
      <c r="GAD855" s="239"/>
      <c r="GAE855" s="239"/>
      <c r="GAF855" s="239"/>
      <c r="GAG855" s="239"/>
      <c r="GAH855" s="239"/>
      <c r="GAI855" s="239"/>
      <c r="GAJ855" s="239"/>
      <c r="GAK855" s="239"/>
      <c r="GAL855" s="239"/>
      <c r="GAM855" s="239"/>
      <c r="GAN855" s="239"/>
      <c r="GAO855" s="239"/>
      <c r="GAP855" s="239"/>
      <c r="GAQ855" s="239"/>
      <c r="GAR855" s="239"/>
      <c r="GAS855" s="239"/>
      <c r="GAT855" s="239"/>
      <c r="GAU855" s="239"/>
      <c r="GAV855" s="239"/>
      <c r="GAW855" s="239"/>
      <c r="GAX855" s="239"/>
      <c r="GAY855" s="239"/>
      <c r="GAZ855" s="239"/>
      <c r="GBA855" s="239"/>
      <c r="GBB855" s="239"/>
      <c r="GBC855" s="239"/>
      <c r="GBD855" s="239"/>
      <c r="GBE855" s="239"/>
      <c r="GBF855" s="239"/>
      <c r="GBG855" s="239"/>
      <c r="GBH855" s="239"/>
      <c r="GBI855" s="239"/>
      <c r="GBJ855" s="239"/>
      <c r="GBK855" s="239"/>
      <c r="GBL855" s="239"/>
      <c r="GBM855" s="239"/>
      <c r="GBN855" s="239"/>
      <c r="GBO855" s="239"/>
      <c r="GBP855" s="239"/>
      <c r="GBQ855" s="239"/>
      <c r="GBR855" s="239"/>
      <c r="GBS855" s="239"/>
      <c r="GBT855" s="239"/>
      <c r="GBU855" s="239"/>
      <c r="GBV855" s="239"/>
      <c r="GBW855" s="239"/>
      <c r="GBX855" s="239"/>
      <c r="GBY855" s="239"/>
      <c r="GBZ855" s="239"/>
      <c r="GCA855" s="239"/>
      <c r="GCB855" s="239"/>
      <c r="GCC855" s="239"/>
      <c r="GCD855" s="239"/>
      <c r="GCE855" s="239"/>
      <c r="GCF855" s="239"/>
      <c r="GCG855" s="239"/>
      <c r="GCH855" s="239"/>
      <c r="GCI855" s="239"/>
      <c r="GCJ855" s="239"/>
      <c r="GCK855" s="239"/>
      <c r="GCL855" s="239"/>
      <c r="GCM855" s="239"/>
      <c r="GCN855" s="239"/>
      <c r="GCO855" s="239"/>
      <c r="GCP855" s="239"/>
      <c r="GCQ855" s="239"/>
      <c r="GCR855" s="239"/>
      <c r="GCS855" s="239"/>
      <c r="GCT855" s="239"/>
      <c r="GCU855" s="239"/>
      <c r="GCV855" s="239"/>
      <c r="GCW855" s="239"/>
      <c r="GCX855" s="239"/>
      <c r="GCY855" s="239"/>
      <c r="GCZ855" s="239"/>
      <c r="GDA855" s="239"/>
      <c r="GDB855" s="239"/>
      <c r="GDC855" s="239"/>
      <c r="GDD855" s="239"/>
      <c r="GDE855" s="239"/>
      <c r="GDF855" s="239"/>
      <c r="GDG855" s="239"/>
      <c r="GDH855" s="239"/>
      <c r="GDI855" s="239"/>
      <c r="GDJ855" s="239"/>
      <c r="GDK855" s="239"/>
      <c r="GDL855" s="239"/>
      <c r="GDM855" s="239"/>
      <c r="GDN855" s="239"/>
      <c r="GDO855" s="239"/>
      <c r="GDP855" s="239"/>
      <c r="GDQ855" s="239"/>
      <c r="GDR855" s="239"/>
      <c r="GDS855" s="239"/>
      <c r="GDT855" s="239"/>
      <c r="GDU855" s="239"/>
      <c r="GDV855" s="239"/>
      <c r="GDW855" s="239"/>
      <c r="GDX855" s="239"/>
      <c r="GDY855" s="239"/>
      <c r="GDZ855" s="239"/>
      <c r="GEA855" s="239"/>
      <c r="GEB855" s="239"/>
      <c r="GEC855" s="239"/>
      <c r="GED855" s="239"/>
      <c r="GEE855" s="239"/>
      <c r="GEF855" s="239"/>
      <c r="GEG855" s="239"/>
      <c r="GEH855" s="239"/>
      <c r="GEI855" s="239"/>
      <c r="GEJ855" s="239"/>
      <c r="GEK855" s="239"/>
      <c r="GEL855" s="239"/>
      <c r="GEM855" s="239"/>
      <c r="GEN855" s="239"/>
      <c r="GEO855" s="239"/>
      <c r="GEP855" s="239"/>
      <c r="GEQ855" s="239"/>
      <c r="GER855" s="239"/>
      <c r="GES855" s="239"/>
      <c r="GET855" s="239"/>
      <c r="GEU855" s="239"/>
      <c r="GEV855" s="239"/>
      <c r="GEW855" s="239"/>
      <c r="GEX855" s="239"/>
      <c r="GEY855" s="239"/>
      <c r="GEZ855" s="239"/>
      <c r="GFA855" s="239"/>
      <c r="GFB855" s="239"/>
      <c r="GFC855" s="239"/>
      <c r="GFD855" s="239"/>
      <c r="GFE855" s="239"/>
      <c r="GFF855" s="239"/>
      <c r="GFG855" s="239"/>
      <c r="GFH855" s="239"/>
      <c r="GFI855" s="239"/>
      <c r="GFJ855" s="239"/>
      <c r="GFK855" s="239"/>
      <c r="GFL855" s="239"/>
      <c r="GFM855" s="239"/>
      <c r="GFN855" s="239"/>
      <c r="GFO855" s="239"/>
      <c r="GFP855" s="239"/>
      <c r="GFQ855" s="239"/>
      <c r="GFR855" s="239"/>
      <c r="GFS855" s="239"/>
      <c r="GFT855" s="239"/>
      <c r="GFU855" s="239"/>
      <c r="GFV855" s="239"/>
      <c r="GFW855" s="239"/>
      <c r="GFX855" s="239"/>
      <c r="GFY855" s="239"/>
      <c r="GFZ855" s="239"/>
      <c r="GGA855" s="239"/>
      <c r="GGB855" s="239"/>
      <c r="GGC855" s="239"/>
      <c r="GGD855" s="239"/>
      <c r="GGE855" s="239"/>
      <c r="GGF855" s="239"/>
      <c r="GGG855" s="239"/>
      <c r="GGH855" s="239"/>
      <c r="GGI855" s="239"/>
      <c r="GGJ855" s="239"/>
      <c r="GGK855" s="239"/>
      <c r="GGL855" s="239"/>
      <c r="GGM855" s="239"/>
      <c r="GGN855" s="239"/>
      <c r="GGO855" s="239"/>
      <c r="GGP855" s="239"/>
      <c r="GGQ855" s="239"/>
      <c r="GGR855" s="239"/>
      <c r="GGS855" s="239"/>
      <c r="GGT855" s="239"/>
      <c r="GGU855" s="239"/>
      <c r="GGV855" s="239"/>
      <c r="GGW855" s="239"/>
      <c r="GGX855" s="239"/>
      <c r="GGY855" s="239"/>
      <c r="GGZ855" s="239"/>
      <c r="GHA855" s="239"/>
      <c r="GHB855" s="239"/>
      <c r="GHC855" s="239"/>
      <c r="GHD855" s="239"/>
      <c r="GHE855" s="239"/>
      <c r="GHF855" s="239"/>
      <c r="GHG855" s="239"/>
      <c r="GHH855" s="239"/>
      <c r="GHI855" s="239"/>
      <c r="GHJ855" s="239"/>
      <c r="GHK855" s="239"/>
      <c r="GHL855" s="239"/>
      <c r="GHM855" s="239"/>
      <c r="GHN855" s="239"/>
      <c r="GHO855" s="239"/>
      <c r="GHP855" s="239"/>
      <c r="GHQ855" s="239"/>
      <c r="GHR855" s="239"/>
      <c r="GHS855" s="239"/>
      <c r="GHT855" s="239"/>
      <c r="GHU855" s="239"/>
      <c r="GHV855" s="239"/>
      <c r="GHW855" s="239"/>
      <c r="GHX855" s="239"/>
      <c r="GHY855" s="239"/>
      <c r="GHZ855" s="239"/>
      <c r="GIA855" s="239"/>
      <c r="GIB855" s="239"/>
      <c r="GIC855" s="239"/>
      <c r="GID855" s="239"/>
      <c r="GIE855" s="239"/>
      <c r="GIF855" s="239"/>
      <c r="GIG855" s="239"/>
      <c r="GIH855" s="239"/>
      <c r="GII855" s="239"/>
      <c r="GIJ855" s="239"/>
      <c r="GIK855" s="239"/>
      <c r="GIL855" s="239"/>
      <c r="GIM855" s="239"/>
      <c r="GIN855" s="239"/>
      <c r="GIO855" s="239"/>
      <c r="GIP855" s="239"/>
      <c r="GIQ855" s="239"/>
      <c r="GIR855" s="239"/>
      <c r="GIS855" s="239"/>
      <c r="GIT855" s="239"/>
      <c r="GIU855" s="239"/>
      <c r="GIV855" s="239"/>
      <c r="GIW855" s="239"/>
      <c r="GIX855" s="239"/>
      <c r="GIY855" s="239"/>
      <c r="GIZ855" s="239"/>
      <c r="GJA855" s="239"/>
      <c r="GJB855" s="239"/>
      <c r="GJC855" s="239"/>
      <c r="GJD855" s="239"/>
      <c r="GJE855" s="239"/>
      <c r="GJF855" s="239"/>
      <c r="GJG855" s="239"/>
      <c r="GJH855" s="239"/>
      <c r="GJI855" s="239"/>
      <c r="GJJ855" s="239"/>
      <c r="GJK855" s="239"/>
      <c r="GJL855" s="239"/>
      <c r="GJM855" s="239"/>
      <c r="GJN855" s="239"/>
      <c r="GJO855" s="239"/>
      <c r="GJP855" s="239"/>
      <c r="GJQ855" s="239"/>
      <c r="GJR855" s="239"/>
      <c r="GJS855" s="239"/>
      <c r="GJT855" s="239"/>
      <c r="GJU855" s="239"/>
      <c r="GJV855" s="239"/>
      <c r="GJW855" s="239"/>
      <c r="GJX855" s="239"/>
      <c r="GJY855" s="239"/>
      <c r="GJZ855" s="239"/>
      <c r="GKA855" s="239"/>
      <c r="GKB855" s="239"/>
      <c r="GKC855" s="239"/>
      <c r="GKD855" s="239"/>
      <c r="GKE855" s="239"/>
      <c r="GKF855" s="239"/>
      <c r="GKG855" s="239"/>
      <c r="GKH855" s="239"/>
      <c r="GKI855" s="239"/>
      <c r="GKJ855" s="239"/>
      <c r="GKK855" s="239"/>
      <c r="GKL855" s="239"/>
      <c r="GKM855" s="239"/>
      <c r="GKN855" s="239"/>
      <c r="GKO855" s="239"/>
      <c r="GKP855" s="239"/>
      <c r="GKQ855" s="239"/>
      <c r="GKR855" s="239"/>
      <c r="GKS855" s="239"/>
      <c r="GKT855" s="239"/>
      <c r="GKU855" s="239"/>
      <c r="GKV855" s="239"/>
      <c r="GKW855" s="239"/>
      <c r="GKX855" s="239"/>
      <c r="GKY855" s="239"/>
      <c r="GKZ855" s="239"/>
      <c r="GLA855" s="239"/>
      <c r="GLB855" s="239"/>
      <c r="GLC855" s="239"/>
      <c r="GLD855" s="239"/>
      <c r="GLE855" s="239"/>
      <c r="GLF855" s="239"/>
      <c r="GLG855" s="239"/>
      <c r="GLH855" s="239"/>
      <c r="GLI855" s="239"/>
      <c r="GLJ855" s="239"/>
      <c r="GLK855" s="239"/>
      <c r="GLL855" s="239"/>
      <c r="GLM855" s="239"/>
      <c r="GLN855" s="239"/>
      <c r="GLO855" s="239"/>
      <c r="GLP855" s="239"/>
      <c r="GLQ855" s="239"/>
      <c r="GLR855" s="239"/>
      <c r="GLS855" s="239"/>
      <c r="GLT855" s="239"/>
      <c r="GLU855" s="239"/>
      <c r="GLV855" s="239"/>
      <c r="GLW855" s="239"/>
      <c r="GLX855" s="239"/>
      <c r="GLY855" s="239"/>
      <c r="GLZ855" s="239"/>
      <c r="GMA855" s="239"/>
      <c r="GMB855" s="239"/>
      <c r="GMC855" s="239"/>
      <c r="GMD855" s="239"/>
      <c r="GME855" s="239"/>
      <c r="GMF855" s="239"/>
      <c r="GMG855" s="239"/>
      <c r="GMH855" s="239"/>
      <c r="GMI855" s="239"/>
      <c r="GMJ855" s="239"/>
      <c r="GMK855" s="239"/>
      <c r="GML855" s="239"/>
      <c r="GMM855" s="239"/>
      <c r="GMN855" s="239"/>
      <c r="GMO855" s="239"/>
      <c r="GMP855" s="239"/>
      <c r="GMQ855" s="239"/>
      <c r="GMR855" s="239"/>
      <c r="GMS855" s="239"/>
      <c r="GMT855" s="239"/>
      <c r="GMU855" s="239"/>
      <c r="GMV855" s="239"/>
      <c r="GMW855" s="239"/>
      <c r="GMX855" s="239"/>
      <c r="GMY855" s="239"/>
      <c r="GMZ855" s="239"/>
      <c r="GNA855" s="239"/>
      <c r="GNB855" s="239"/>
      <c r="GNC855" s="239"/>
      <c r="GND855" s="239"/>
      <c r="GNE855" s="239"/>
      <c r="GNF855" s="239"/>
      <c r="GNG855" s="239"/>
      <c r="GNH855" s="239"/>
      <c r="GNI855" s="239"/>
      <c r="GNJ855" s="239"/>
      <c r="GNK855" s="239"/>
      <c r="GNL855" s="239"/>
      <c r="GNM855" s="239"/>
      <c r="GNN855" s="239"/>
      <c r="GNO855" s="239"/>
      <c r="GNP855" s="239"/>
      <c r="GNQ855" s="239"/>
      <c r="GNR855" s="239"/>
      <c r="GNS855" s="239"/>
      <c r="GNT855" s="239"/>
      <c r="GNU855" s="239"/>
      <c r="GNV855" s="239"/>
      <c r="GNW855" s="239"/>
      <c r="GNX855" s="239"/>
      <c r="GNY855" s="239"/>
      <c r="GNZ855" s="239"/>
      <c r="GOA855" s="239"/>
      <c r="GOB855" s="239"/>
      <c r="GOC855" s="239"/>
      <c r="GOD855" s="239"/>
      <c r="GOE855" s="239"/>
      <c r="GOF855" s="239"/>
      <c r="GOG855" s="239"/>
      <c r="GOH855" s="239"/>
      <c r="GOI855" s="239"/>
      <c r="GOJ855" s="239"/>
      <c r="GOK855" s="239"/>
      <c r="GOL855" s="239"/>
      <c r="GOM855" s="239"/>
      <c r="GON855" s="239"/>
      <c r="GOO855" s="239"/>
      <c r="GOP855" s="239"/>
      <c r="GOQ855" s="239"/>
      <c r="GOR855" s="239"/>
      <c r="GOS855" s="239"/>
      <c r="GOT855" s="239"/>
      <c r="GOU855" s="239"/>
      <c r="GOV855" s="239"/>
      <c r="GOW855" s="239"/>
      <c r="GOX855" s="239"/>
      <c r="GOY855" s="239"/>
      <c r="GOZ855" s="239"/>
      <c r="GPA855" s="239"/>
      <c r="GPB855" s="239"/>
      <c r="GPC855" s="239"/>
      <c r="GPD855" s="239"/>
      <c r="GPE855" s="239"/>
      <c r="GPF855" s="239"/>
      <c r="GPG855" s="239"/>
      <c r="GPH855" s="239"/>
      <c r="GPI855" s="239"/>
      <c r="GPJ855" s="239"/>
      <c r="GPK855" s="239"/>
      <c r="GPL855" s="239"/>
      <c r="GPM855" s="239"/>
      <c r="GPN855" s="239"/>
      <c r="GPO855" s="239"/>
      <c r="GPP855" s="239"/>
      <c r="GPQ855" s="239"/>
      <c r="GPR855" s="239"/>
      <c r="GPS855" s="239"/>
      <c r="GPT855" s="239"/>
      <c r="GPU855" s="239"/>
      <c r="GPV855" s="239"/>
      <c r="GPW855" s="239"/>
      <c r="GPX855" s="239"/>
      <c r="GPY855" s="239"/>
      <c r="GPZ855" s="239"/>
      <c r="GQA855" s="239"/>
      <c r="GQB855" s="239"/>
      <c r="GQC855" s="239"/>
      <c r="GQD855" s="239"/>
      <c r="GQE855" s="239"/>
      <c r="GQF855" s="239"/>
      <c r="GQG855" s="239"/>
      <c r="GQH855" s="239"/>
      <c r="GQI855" s="239"/>
      <c r="GQJ855" s="239"/>
      <c r="GQK855" s="239"/>
      <c r="GQL855" s="239"/>
      <c r="GQM855" s="239"/>
      <c r="GQN855" s="239"/>
      <c r="GQO855" s="239"/>
      <c r="GQP855" s="239"/>
      <c r="GQQ855" s="239"/>
      <c r="GQR855" s="239"/>
      <c r="GQS855" s="239"/>
      <c r="GQT855" s="239"/>
      <c r="GQU855" s="239"/>
      <c r="GQV855" s="239"/>
      <c r="GQW855" s="239"/>
      <c r="GQX855" s="239"/>
      <c r="GQY855" s="239"/>
      <c r="GQZ855" s="239"/>
      <c r="GRA855" s="239"/>
      <c r="GRB855" s="239"/>
      <c r="GRC855" s="239"/>
      <c r="GRD855" s="239"/>
      <c r="GRE855" s="239"/>
      <c r="GRF855" s="239"/>
      <c r="GRG855" s="239"/>
      <c r="GRH855" s="239"/>
      <c r="GRI855" s="239"/>
      <c r="GRJ855" s="239"/>
      <c r="GRK855" s="239"/>
      <c r="GRL855" s="239"/>
      <c r="GRM855" s="239"/>
      <c r="GRN855" s="239"/>
      <c r="GRO855" s="239"/>
      <c r="GRP855" s="239"/>
      <c r="GRQ855" s="239"/>
      <c r="GRR855" s="239"/>
      <c r="GRS855" s="239"/>
      <c r="GRT855" s="239"/>
      <c r="GRU855" s="239"/>
      <c r="GRV855" s="239"/>
      <c r="GRW855" s="239"/>
      <c r="GRX855" s="239"/>
      <c r="GRY855" s="239"/>
      <c r="GRZ855" s="239"/>
      <c r="GSA855" s="239"/>
      <c r="GSB855" s="239"/>
      <c r="GSC855" s="239"/>
      <c r="GSD855" s="239"/>
      <c r="GSE855" s="239"/>
      <c r="GSF855" s="239"/>
      <c r="GSG855" s="239"/>
      <c r="GSH855" s="239"/>
      <c r="GSI855" s="239"/>
      <c r="GSJ855" s="239"/>
      <c r="GSK855" s="239"/>
      <c r="GSL855" s="239"/>
      <c r="GSM855" s="239"/>
      <c r="GSN855" s="239"/>
      <c r="GSO855" s="239"/>
      <c r="GSP855" s="239"/>
      <c r="GSQ855" s="239"/>
      <c r="GSR855" s="239"/>
      <c r="GSS855" s="239"/>
      <c r="GST855" s="239"/>
      <c r="GSU855" s="239"/>
      <c r="GSV855" s="239"/>
      <c r="GSW855" s="239"/>
      <c r="GSX855" s="239"/>
      <c r="GSY855" s="239"/>
      <c r="GSZ855" s="239"/>
      <c r="GTA855" s="239"/>
      <c r="GTB855" s="239"/>
      <c r="GTC855" s="239"/>
      <c r="GTD855" s="239"/>
      <c r="GTE855" s="239"/>
      <c r="GTF855" s="239"/>
      <c r="GTG855" s="239"/>
      <c r="GTH855" s="239"/>
      <c r="GTI855" s="239"/>
      <c r="GTJ855" s="239"/>
      <c r="GTK855" s="239"/>
      <c r="GTL855" s="239"/>
      <c r="GTM855" s="239"/>
      <c r="GTN855" s="239"/>
      <c r="GTO855" s="239"/>
      <c r="GTP855" s="239"/>
      <c r="GTQ855" s="239"/>
      <c r="GTR855" s="239"/>
      <c r="GTS855" s="239"/>
      <c r="GTT855" s="239"/>
      <c r="GTU855" s="239"/>
      <c r="GTV855" s="239"/>
      <c r="GTW855" s="239"/>
      <c r="GTX855" s="239"/>
      <c r="GTY855" s="239"/>
      <c r="GTZ855" s="239"/>
      <c r="GUA855" s="239"/>
      <c r="GUB855" s="239"/>
      <c r="GUC855" s="239"/>
      <c r="GUD855" s="239"/>
      <c r="GUE855" s="239"/>
      <c r="GUF855" s="239"/>
      <c r="GUG855" s="239"/>
      <c r="GUH855" s="239"/>
      <c r="GUI855" s="239"/>
      <c r="GUJ855" s="239"/>
      <c r="GUK855" s="239"/>
      <c r="GUL855" s="239"/>
      <c r="GUM855" s="239"/>
      <c r="GUN855" s="239"/>
      <c r="GUO855" s="239"/>
      <c r="GUP855" s="239"/>
      <c r="GUQ855" s="239"/>
      <c r="GUR855" s="239"/>
      <c r="GUS855" s="239"/>
      <c r="GUT855" s="239"/>
      <c r="GUU855" s="239"/>
      <c r="GUV855" s="239"/>
      <c r="GUW855" s="239"/>
      <c r="GUX855" s="239"/>
      <c r="GUY855" s="239"/>
      <c r="GUZ855" s="239"/>
      <c r="GVA855" s="239"/>
      <c r="GVB855" s="239"/>
      <c r="GVC855" s="239"/>
      <c r="GVD855" s="239"/>
      <c r="GVE855" s="239"/>
      <c r="GVF855" s="239"/>
      <c r="GVG855" s="239"/>
      <c r="GVH855" s="239"/>
      <c r="GVI855" s="239"/>
      <c r="GVJ855" s="239"/>
      <c r="GVK855" s="239"/>
      <c r="GVL855" s="239"/>
      <c r="GVM855" s="239"/>
      <c r="GVN855" s="239"/>
      <c r="GVO855" s="239"/>
      <c r="GVP855" s="239"/>
      <c r="GVQ855" s="239"/>
      <c r="GVR855" s="239"/>
      <c r="GVS855" s="239"/>
      <c r="GVT855" s="239"/>
      <c r="GVU855" s="239"/>
      <c r="GVV855" s="239"/>
      <c r="GVW855" s="239"/>
      <c r="GVX855" s="239"/>
      <c r="GVY855" s="239"/>
      <c r="GVZ855" s="239"/>
      <c r="GWA855" s="239"/>
      <c r="GWB855" s="239"/>
      <c r="GWC855" s="239"/>
      <c r="GWD855" s="239"/>
      <c r="GWE855" s="239"/>
      <c r="GWF855" s="239"/>
      <c r="GWG855" s="239"/>
      <c r="GWH855" s="239"/>
      <c r="GWI855" s="239"/>
      <c r="GWJ855" s="239"/>
      <c r="GWK855" s="239"/>
      <c r="GWL855" s="239"/>
      <c r="GWM855" s="239"/>
      <c r="GWN855" s="239"/>
      <c r="GWO855" s="239"/>
      <c r="GWP855" s="239"/>
      <c r="GWQ855" s="239"/>
      <c r="GWR855" s="239"/>
      <c r="GWS855" s="239"/>
      <c r="GWT855" s="239"/>
      <c r="GWU855" s="239"/>
      <c r="GWV855" s="239"/>
      <c r="GWW855" s="239"/>
      <c r="GWX855" s="239"/>
      <c r="GWY855" s="239"/>
      <c r="GWZ855" s="239"/>
      <c r="GXA855" s="239"/>
      <c r="GXB855" s="239"/>
      <c r="GXC855" s="239"/>
      <c r="GXD855" s="239"/>
      <c r="GXE855" s="239"/>
      <c r="GXF855" s="239"/>
      <c r="GXG855" s="239"/>
      <c r="GXH855" s="239"/>
      <c r="GXI855" s="239"/>
      <c r="GXJ855" s="239"/>
      <c r="GXK855" s="239"/>
      <c r="GXL855" s="239"/>
      <c r="GXM855" s="239"/>
      <c r="GXN855" s="239"/>
      <c r="GXO855" s="239"/>
      <c r="GXP855" s="239"/>
      <c r="GXQ855" s="239"/>
      <c r="GXR855" s="239"/>
      <c r="GXS855" s="239"/>
      <c r="GXT855" s="239"/>
      <c r="GXU855" s="239"/>
      <c r="GXV855" s="239"/>
      <c r="GXW855" s="239"/>
      <c r="GXX855" s="239"/>
      <c r="GXY855" s="239"/>
      <c r="GXZ855" s="239"/>
      <c r="GYA855" s="239"/>
      <c r="GYB855" s="239"/>
      <c r="GYC855" s="239"/>
      <c r="GYD855" s="239"/>
      <c r="GYE855" s="239"/>
      <c r="GYF855" s="239"/>
      <c r="GYG855" s="239"/>
      <c r="GYH855" s="239"/>
      <c r="GYI855" s="239"/>
      <c r="GYJ855" s="239"/>
      <c r="GYK855" s="239"/>
      <c r="GYL855" s="239"/>
      <c r="GYM855" s="239"/>
      <c r="GYN855" s="239"/>
      <c r="GYO855" s="239"/>
      <c r="GYP855" s="239"/>
      <c r="GYQ855" s="239"/>
      <c r="GYR855" s="239"/>
      <c r="GYS855" s="239"/>
      <c r="GYT855" s="239"/>
      <c r="GYU855" s="239"/>
      <c r="GYV855" s="239"/>
      <c r="GYW855" s="239"/>
      <c r="GYX855" s="239"/>
      <c r="GYY855" s="239"/>
      <c r="GYZ855" s="239"/>
      <c r="GZA855" s="239"/>
      <c r="GZB855" s="239"/>
      <c r="GZC855" s="239"/>
      <c r="GZD855" s="239"/>
      <c r="GZE855" s="239"/>
      <c r="GZF855" s="239"/>
      <c r="GZG855" s="239"/>
      <c r="GZH855" s="239"/>
      <c r="GZI855" s="239"/>
      <c r="GZJ855" s="239"/>
      <c r="GZK855" s="239"/>
      <c r="GZL855" s="239"/>
      <c r="GZM855" s="239"/>
      <c r="GZN855" s="239"/>
      <c r="GZO855" s="239"/>
      <c r="GZP855" s="239"/>
      <c r="GZQ855" s="239"/>
      <c r="GZR855" s="239"/>
      <c r="GZS855" s="239"/>
      <c r="GZT855" s="239"/>
      <c r="GZU855" s="239"/>
      <c r="GZV855" s="239"/>
      <c r="GZW855" s="239"/>
      <c r="GZX855" s="239"/>
      <c r="GZY855" s="239"/>
      <c r="GZZ855" s="239"/>
      <c r="HAA855" s="239"/>
      <c r="HAB855" s="239"/>
      <c r="HAC855" s="239"/>
      <c r="HAD855" s="239"/>
      <c r="HAE855" s="239"/>
      <c r="HAF855" s="239"/>
      <c r="HAG855" s="239"/>
      <c r="HAH855" s="239"/>
      <c r="HAI855" s="239"/>
      <c r="HAJ855" s="239"/>
      <c r="HAK855" s="239"/>
      <c r="HAL855" s="239"/>
      <c r="HAM855" s="239"/>
      <c r="HAN855" s="239"/>
      <c r="HAO855" s="239"/>
      <c r="HAP855" s="239"/>
      <c r="HAQ855" s="239"/>
      <c r="HAR855" s="239"/>
      <c r="HAS855" s="239"/>
      <c r="HAT855" s="239"/>
      <c r="HAU855" s="239"/>
      <c r="HAV855" s="239"/>
      <c r="HAW855" s="239"/>
      <c r="HAX855" s="239"/>
      <c r="HAY855" s="239"/>
      <c r="HAZ855" s="239"/>
      <c r="HBA855" s="239"/>
      <c r="HBB855" s="239"/>
      <c r="HBC855" s="239"/>
      <c r="HBD855" s="239"/>
      <c r="HBE855" s="239"/>
      <c r="HBF855" s="239"/>
      <c r="HBG855" s="239"/>
      <c r="HBH855" s="239"/>
      <c r="HBI855" s="239"/>
      <c r="HBJ855" s="239"/>
      <c r="HBK855" s="239"/>
      <c r="HBL855" s="239"/>
      <c r="HBM855" s="239"/>
      <c r="HBN855" s="239"/>
      <c r="HBO855" s="239"/>
      <c r="HBP855" s="239"/>
      <c r="HBQ855" s="239"/>
      <c r="HBR855" s="239"/>
      <c r="HBS855" s="239"/>
      <c r="HBT855" s="239"/>
      <c r="HBU855" s="239"/>
      <c r="HBV855" s="239"/>
      <c r="HBW855" s="239"/>
      <c r="HBX855" s="239"/>
      <c r="HBY855" s="239"/>
      <c r="HBZ855" s="239"/>
      <c r="HCA855" s="239"/>
      <c r="HCB855" s="239"/>
      <c r="HCC855" s="239"/>
      <c r="HCD855" s="239"/>
      <c r="HCE855" s="239"/>
      <c r="HCF855" s="239"/>
      <c r="HCG855" s="239"/>
      <c r="HCH855" s="239"/>
      <c r="HCI855" s="239"/>
      <c r="HCJ855" s="239"/>
      <c r="HCK855" s="239"/>
      <c r="HCL855" s="239"/>
      <c r="HCM855" s="239"/>
      <c r="HCN855" s="239"/>
      <c r="HCO855" s="239"/>
      <c r="HCP855" s="239"/>
      <c r="HCQ855" s="239"/>
      <c r="HCR855" s="239"/>
      <c r="HCS855" s="239"/>
      <c r="HCT855" s="239"/>
      <c r="HCU855" s="239"/>
      <c r="HCV855" s="239"/>
      <c r="HCW855" s="239"/>
      <c r="HCX855" s="239"/>
      <c r="HCY855" s="239"/>
      <c r="HCZ855" s="239"/>
      <c r="HDA855" s="239"/>
      <c r="HDB855" s="239"/>
      <c r="HDC855" s="239"/>
      <c r="HDD855" s="239"/>
      <c r="HDE855" s="239"/>
      <c r="HDF855" s="239"/>
      <c r="HDG855" s="239"/>
      <c r="HDH855" s="239"/>
      <c r="HDI855" s="239"/>
      <c r="HDJ855" s="239"/>
      <c r="HDK855" s="239"/>
      <c r="HDL855" s="239"/>
      <c r="HDM855" s="239"/>
      <c r="HDN855" s="239"/>
      <c r="HDO855" s="239"/>
      <c r="HDP855" s="239"/>
      <c r="HDQ855" s="239"/>
      <c r="HDR855" s="239"/>
      <c r="HDS855" s="239"/>
      <c r="HDT855" s="239"/>
      <c r="HDU855" s="239"/>
      <c r="HDV855" s="239"/>
      <c r="HDW855" s="239"/>
      <c r="HDX855" s="239"/>
      <c r="HDY855" s="239"/>
      <c r="HDZ855" s="239"/>
      <c r="HEA855" s="239"/>
      <c r="HEB855" s="239"/>
      <c r="HEC855" s="239"/>
      <c r="HED855" s="239"/>
      <c r="HEE855" s="239"/>
      <c r="HEF855" s="239"/>
      <c r="HEG855" s="239"/>
      <c r="HEH855" s="239"/>
      <c r="HEI855" s="239"/>
      <c r="HEJ855" s="239"/>
      <c r="HEK855" s="239"/>
      <c r="HEL855" s="239"/>
      <c r="HEM855" s="239"/>
      <c r="HEN855" s="239"/>
      <c r="HEO855" s="239"/>
      <c r="HEP855" s="239"/>
      <c r="HEQ855" s="239"/>
      <c r="HER855" s="239"/>
      <c r="HES855" s="239"/>
      <c r="HET855" s="239"/>
      <c r="HEU855" s="239"/>
      <c r="HEV855" s="239"/>
      <c r="HEW855" s="239"/>
      <c r="HEX855" s="239"/>
      <c r="HEY855" s="239"/>
      <c r="HEZ855" s="239"/>
      <c r="HFA855" s="239"/>
      <c r="HFB855" s="239"/>
      <c r="HFC855" s="239"/>
      <c r="HFD855" s="239"/>
      <c r="HFE855" s="239"/>
      <c r="HFF855" s="239"/>
      <c r="HFG855" s="239"/>
      <c r="HFH855" s="239"/>
      <c r="HFI855" s="239"/>
      <c r="HFJ855" s="239"/>
      <c r="HFK855" s="239"/>
      <c r="HFL855" s="239"/>
      <c r="HFM855" s="239"/>
      <c r="HFN855" s="239"/>
      <c r="HFO855" s="239"/>
      <c r="HFP855" s="239"/>
      <c r="HFQ855" s="239"/>
      <c r="HFR855" s="239"/>
      <c r="HFS855" s="239"/>
      <c r="HFT855" s="239"/>
      <c r="HFU855" s="239"/>
      <c r="HFV855" s="239"/>
      <c r="HFW855" s="239"/>
      <c r="HFX855" s="239"/>
      <c r="HFY855" s="239"/>
      <c r="HFZ855" s="239"/>
      <c r="HGA855" s="239"/>
      <c r="HGB855" s="239"/>
      <c r="HGC855" s="239"/>
      <c r="HGD855" s="239"/>
      <c r="HGE855" s="239"/>
      <c r="HGF855" s="239"/>
      <c r="HGG855" s="239"/>
      <c r="HGH855" s="239"/>
      <c r="HGI855" s="239"/>
      <c r="HGJ855" s="239"/>
      <c r="HGK855" s="239"/>
      <c r="HGL855" s="239"/>
      <c r="HGM855" s="239"/>
      <c r="HGN855" s="239"/>
      <c r="HGO855" s="239"/>
      <c r="HGP855" s="239"/>
      <c r="HGQ855" s="239"/>
      <c r="HGR855" s="239"/>
      <c r="HGS855" s="239"/>
      <c r="HGT855" s="239"/>
      <c r="HGU855" s="239"/>
      <c r="HGV855" s="239"/>
      <c r="HGW855" s="239"/>
      <c r="HGX855" s="239"/>
      <c r="HGY855" s="239"/>
      <c r="HGZ855" s="239"/>
      <c r="HHA855" s="239"/>
      <c r="HHB855" s="239"/>
      <c r="HHC855" s="239"/>
      <c r="HHD855" s="239"/>
      <c r="HHE855" s="239"/>
      <c r="HHF855" s="239"/>
      <c r="HHG855" s="239"/>
      <c r="HHH855" s="239"/>
      <c r="HHI855" s="239"/>
      <c r="HHJ855" s="239"/>
      <c r="HHK855" s="239"/>
      <c r="HHL855" s="239"/>
      <c r="HHM855" s="239"/>
      <c r="HHN855" s="239"/>
      <c r="HHO855" s="239"/>
      <c r="HHP855" s="239"/>
      <c r="HHQ855" s="239"/>
      <c r="HHR855" s="239"/>
      <c r="HHS855" s="239"/>
      <c r="HHT855" s="239"/>
      <c r="HHU855" s="239"/>
      <c r="HHV855" s="239"/>
      <c r="HHW855" s="239"/>
      <c r="HHX855" s="239"/>
      <c r="HHY855" s="239"/>
      <c r="HHZ855" s="239"/>
      <c r="HIA855" s="239"/>
      <c r="HIB855" s="239"/>
      <c r="HIC855" s="239"/>
      <c r="HID855" s="239"/>
      <c r="HIE855" s="239"/>
      <c r="HIF855" s="239"/>
      <c r="HIG855" s="239"/>
      <c r="HIH855" s="239"/>
      <c r="HII855" s="239"/>
      <c r="HIJ855" s="239"/>
      <c r="HIK855" s="239"/>
      <c r="HIL855" s="239"/>
      <c r="HIM855" s="239"/>
      <c r="HIN855" s="239"/>
      <c r="HIO855" s="239"/>
      <c r="HIP855" s="239"/>
      <c r="HIQ855" s="239"/>
      <c r="HIR855" s="239"/>
      <c r="HIS855" s="239"/>
      <c r="HIT855" s="239"/>
      <c r="HIU855" s="239"/>
      <c r="HIV855" s="239"/>
      <c r="HIW855" s="239"/>
      <c r="HIX855" s="239"/>
      <c r="HIY855" s="239"/>
      <c r="HIZ855" s="239"/>
      <c r="HJA855" s="239"/>
      <c r="HJB855" s="239"/>
      <c r="HJC855" s="239"/>
      <c r="HJD855" s="239"/>
      <c r="HJE855" s="239"/>
      <c r="HJF855" s="239"/>
      <c r="HJG855" s="239"/>
      <c r="HJH855" s="239"/>
      <c r="HJI855" s="239"/>
      <c r="HJJ855" s="239"/>
      <c r="HJK855" s="239"/>
      <c r="HJL855" s="239"/>
      <c r="HJM855" s="239"/>
      <c r="HJN855" s="239"/>
      <c r="HJO855" s="239"/>
      <c r="HJP855" s="239"/>
      <c r="HJQ855" s="239"/>
      <c r="HJR855" s="239"/>
      <c r="HJS855" s="239"/>
      <c r="HJT855" s="239"/>
      <c r="HJU855" s="239"/>
      <c r="HJV855" s="239"/>
      <c r="HJW855" s="239"/>
      <c r="HJX855" s="239"/>
      <c r="HJY855" s="239"/>
      <c r="HJZ855" s="239"/>
      <c r="HKA855" s="239"/>
      <c r="HKB855" s="239"/>
      <c r="HKC855" s="239"/>
      <c r="HKD855" s="239"/>
      <c r="HKE855" s="239"/>
      <c r="HKF855" s="239"/>
      <c r="HKG855" s="239"/>
      <c r="HKH855" s="239"/>
      <c r="HKI855" s="239"/>
      <c r="HKJ855" s="239"/>
      <c r="HKK855" s="239"/>
      <c r="HKL855" s="239"/>
      <c r="HKM855" s="239"/>
      <c r="HKN855" s="239"/>
      <c r="HKO855" s="239"/>
      <c r="HKP855" s="239"/>
      <c r="HKQ855" s="239"/>
      <c r="HKR855" s="239"/>
      <c r="HKS855" s="239"/>
      <c r="HKT855" s="239"/>
      <c r="HKU855" s="239"/>
      <c r="HKV855" s="239"/>
      <c r="HKW855" s="239"/>
      <c r="HKX855" s="239"/>
      <c r="HKY855" s="239"/>
      <c r="HKZ855" s="239"/>
      <c r="HLA855" s="239"/>
      <c r="HLB855" s="239"/>
      <c r="HLC855" s="239"/>
      <c r="HLD855" s="239"/>
      <c r="HLE855" s="239"/>
      <c r="HLF855" s="239"/>
      <c r="HLG855" s="239"/>
      <c r="HLH855" s="239"/>
      <c r="HLI855" s="239"/>
      <c r="HLJ855" s="239"/>
      <c r="HLK855" s="239"/>
      <c r="HLL855" s="239"/>
      <c r="HLM855" s="239"/>
      <c r="HLN855" s="239"/>
      <c r="HLO855" s="239"/>
      <c r="HLP855" s="239"/>
      <c r="HLQ855" s="239"/>
      <c r="HLR855" s="239"/>
      <c r="HLS855" s="239"/>
      <c r="HLT855" s="239"/>
      <c r="HLU855" s="239"/>
      <c r="HLV855" s="239"/>
      <c r="HLW855" s="239"/>
      <c r="HLX855" s="239"/>
      <c r="HLY855" s="239"/>
      <c r="HLZ855" s="239"/>
      <c r="HMA855" s="239"/>
      <c r="HMB855" s="239"/>
      <c r="HMC855" s="239"/>
      <c r="HMD855" s="239"/>
      <c r="HME855" s="239"/>
      <c r="HMF855" s="239"/>
      <c r="HMG855" s="239"/>
      <c r="HMH855" s="239"/>
      <c r="HMI855" s="239"/>
      <c r="HMJ855" s="239"/>
      <c r="HMK855" s="239"/>
      <c r="HML855" s="239"/>
      <c r="HMM855" s="239"/>
      <c r="HMN855" s="239"/>
      <c r="HMO855" s="239"/>
      <c r="HMP855" s="239"/>
      <c r="HMQ855" s="239"/>
      <c r="HMR855" s="239"/>
      <c r="HMS855" s="239"/>
      <c r="HMT855" s="239"/>
      <c r="HMU855" s="239"/>
      <c r="HMV855" s="239"/>
      <c r="HMW855" s="239"/>
      <c r="HMX855" s="239"/>
      <c r="HMY855" s="239"/>
      <c r="HMZ855" s="239"/>
      <c r="HNA855" s="239"/>
      <c r="HNB855" s="239"/>
      <c r="HNC855" s="239"/>
      <c r="HND855" s="239"/>
      <c r="HNE855" s="239"/>
      <c r="HNF855" s="239"/>
      <c r="HNG855" s="239"/>
      <c r="HNH855" s="239"/>
      <c r="HNI855" s="239"/>
      <c r="HNJ855" s="239"/>
      <c r="HNK855" s="239"/>
      <c r="HNL855" s="239"/>
      <c r="HNM855" s="239"/>
      <c r="HNN855" s="239"/>
      <c r="HNO855" s="239"/>
      <c r="HNP855" s="239"/>
      <c r="HNQ855" s="239"/>
      <c r="HNR855" s="239"/>
      <c r="HNS855" s="239"/>
      <c r="HNT855" s="239"/>
      <c r="HNU855" s="239"/>
      <c r="HNV855" s="239"/>
      <c r="HNW855" s="239"/>
      <c r="HNX855" s="239"/>
      <c r="HNY855" s="239"/>
      <c r="HNZ855" s="239"/>
      <c r="HOA855" s="239"/>
      <c r="HOB855" s="239"/>
      <c r="HOC855" s="239"/>
      <c r="HOD855" s="239"/>
      <c r="HOE855" s="239"/>
      <c r="HOF855" s="239"/>
      <c r="HOG855" s="239"/>
      <c r="HOH855" s="239"/>
      <c r="HOI855" s="239"/>
      <c r="HOJ855" s="239"/>
      <c r="HOK855" s="239"/>
      <c r="HOL855" s="239"/>
      <c r="HOM855" s="239"/>
      <c r="HON855" s="239"/>
      <c r="HOO855" s="239"/>
      <c r="HOP855" s="239"/>
      <c r="HOQ855" s="239"/>
      <c r="HOR855" s="239"/>
      <c r="HOS855" s="239"/>
      <c r="HOT855" s="239"/>
      <c r="HOU855" s="239"/>
      <c r="HOV855" s="239"/>
      <c r="HOW855" s="239"/>
      <c r="HOX855" s="239"/>
      <c r="HOY855" s="239"/>
      <c r="HOZ855" s="239"/>
      <c r="HPA855" s="239"/>
      <c r="HPB855" s="239"/>
      <c r="HPC855" s="239"/>
      <c r="HPD855" s="239"/>
      <c r="HPE855" s="239"/>
      <c r="HPF855" s="239"/>
      <c r="HPG855" s="239"/>
      <c r="HPH855" s="239"/>
      <c r="HPI855" s="239"/>
      <c r="HPJ855" s="239"/>
      <c r="HPK855" s="239"/>
      <c r="HPL855" s="239"/>
      <c r="HPM855" s="239"/>
      <c r="HPN855" s="239"/>
      <c r="HPO855" s="239"/>
      <c r="HPP855" s="239"/>
      <c r="HPQ855" s="239"/>
      <c r="HPR855" s="239"/>
      <c r="HPS855" s="239"/>
      <c r="HPT855" s="239"/>
      <c r="HPU855" s="239"/>
      <c r="HPV855" s="239"/>
      <c r="HPW855" s="239"/>
      <c r="HPX855" s="239"/>
      <c r="HPY855" s="239"/>
      <c r="HPZ855" s="239"/>
      <c r="HQA855" s="239"/>
      <c r="HQB855" s="239"/>
      <c r="HQC855" s="239"/>
      <c r="HQD855" s="239"/>
      <c r="HQE855" s="239"/>
      <c r="HQF855" s="239"/>
      <c r="HQG855" s="239"/>
      <c r="HQH855" s="239"/>
      <c r="HQI855" s="239"/>
      <c r="HQJ855" s="239"/>
      <c r="HQK855" s="239"/>
      <c r="HQL855" s="239"/>
      <c r="HQM855" s="239"/>
      <c r="HQN855" s="239"/>
      <c r="HQO855" s="239"/>
      <c r="HQP855" s="239"/>
      <c r="HQQ855" s="239"/>
      <c r="HQR855" s="239"/>
      <c r="HQS855" s="239"/>
      <c r="HQT855" s="239"/>
      <c r="HQU855" s="239"/>
      <c r="HQV855" s="239"/>
      <c r="HQW855" s="239"/>
      <c r="HQX855" s="239"/>
      <c r="HQY855" s="239"/>
      <c r="HQZ855" s="239"/>
      <c r="HRA855" s="239"/>
      <c r="HRB855" s="239"/>
      <c r="HRC855" s="239"/>
      <c r="HRD855" s="239"/>
      <c r="HRE855" s="239"/>
      <c r="HRF855" s="239"/>
      <c r="HRG855" s="239"/>
      <c r="HRH855" s="239"/>
      <c r="HRI855" s="239"/>
      <c r="HRJ855" s="239"/>
      <c r="HRK855" s="239"/>
      <c r="HRL855" s="239"/>
      <c r="HRM855" s="239"/>
      <c r="HRN855" s="239"/>
      <c r="HRO855" s="239"/>
      <c r="HRP855" s="239"/>
      <c r="HRQ855" s="239"/>
      <c r="HRR855" s="239"/>
      <c r="HRS855" s="239"/>
      <c r="HRT855" s="239"/>
      <c r="HRU855" s="239"/>
      <c r="HRV855" s="239"/>
      <c r="HRW855" s="239"/>
      <c r="HRX855" s="239"/>
      <c r="HRY855" s="239"/>
      <c r="HRZ855" s="239"/>
      <c r="HSA855" s="239"/>
      <c r="HSB855" s="239"/>
      <c r="HSC855" s="239"/>
      <c r="HSD855" s="239"/>
      <c r="HSE855" s="239"/>
      <c r="HSF855" s="239"/>
      <c r="HSG855" s="239"/>
      <c r="HSH855" s="239"/>
      <c r="HSI855" s="239"/>
      <c r="HSJ855" s="239"/>
      <c r="HSK855" s="239"/>
      <c r="HSL855" s="239"/>
      <c r="HSM855" s="239"/>
      <c r="HSN855" s="239"/>
      <c r="HSO855" s="239"/>
      <c r="HSP855" s="239"/>
      <c r="HSQ855" s="239"/>
      <c r="HSR855" s="239"/>
      <c r="HSS855" s="239"/>
      <c r="HST855" s="239"/>
      <c r="HSU855" s="239"/>
      <c r="HSV855" s="239"/>
      <c r="HSW855" s="239"/>
      <c r="HSX855" s="239"/>
      <c r="HSY855" s="239"/>
      <c r="HSZ855" s="239"/>
      <c r="HTA855" s="239"/>
      <c r="HTB855" s="239"/>
      <c r="HTC855" s="239"/>
      <c r="HTD855" s="239"/>
      <c r="HTE855" s="239"/>
      <c r="HTF855" s="239"/>
      <c r="HTG855" s="239"/>
      <c r="HTH855" s="239"/>
      <c r="HTI855" s="239"/>
      <c r="HTJ855" s="239"/>
      <c r="HTK855" s="239"/>
      <c r="HTL855" s="239"/>
      <c r="HTM855" s="239"/>
      <c r="HTN855" s="239"/>
      <c r="HTO855" s="239"/>
      <c r="HTP855" s="239"/>
      <c r="HTQ855" s="239"/>
      <c r="HTR855" s="239"/>
      <c r="HTS855" s="239"/>
      <c r="HTT855" s="239"/>
      <c r="HTU855" s="239"/>
      <c r="HTV855" s="239"/>
      <c r="HTW855" s="239"/>
      <c r="HTX855" s="239"/>
      <c r="HTY855" s="239"/>
      <c r="HTZ855" s="239"/>
      <c r="HUA855" s="239"/>
      <c r="HUB855" s="239"/>
      <c r="HUC855" s="239"/>
      <c r="HUD855" s="239"/>
      <c r="HUE855" s="239"/>
      <c r="HUF855" s="239"/>
      <c r="HUG855" s="239"/>
      <c r="HUH855" s="239"/>
      <c r="HUI855" s="239"/>
      <c r="HUJ855" s="239"/>
      <c r="HUK855" s="239"/>
      <c r="HUL855" s="239"/>
      <c r="HUM855" s="239"/>
      <c r="HUN855" s="239"/>
      <c r="HUO855" s="239"/>
      <c r="HUP855" s="239"/>
      <c r="HUQ855" s="239"/>
      <c r="HUR855" s="239"/>
      <c r="HUS855" s="239"/>
      <c r="HUT855" s="239"/>
      <c r="HUU855" s="239"/>
      <c r="HUV855" s="239"/>
      <c r="HUW855" s="239"/>
      <c r="HUX855" s="239"/>
      <c r="HUY855" s="239"/>
      <c r="HUZ855" s="239"/>
      <c r="HVA855" s="239"/>
      <c r="HVB855" s="239"/>
      <c r="HVC855" s="239"/>
      <c r="HVD855" s="239"/>
      <c r="HVE855" s="239"/>
      <c r="HVF855" s="239"/>
      <c r="HVG855" s="239"/>
      <c r="HVH855" s="239"/>
      <c r="HVI855" s="239"/>
      <c r="HVJ855" s="239"/>
      <c r="HVK855" s="239"/>
      <c r="HVL855" s="239"/>
      <c r="HVM855" s="239"/>
      <c r="HVN855" s="239"/>
      <c r="HVO855" s="239"/>
      <c r="HVP855" s="239"/>
      <c r="HVQ855" s="239"/>
      <c r="HVR855" s="239"/>
      <c r="HVS855" s="239"/>
      <c r="HVT855" s="239"/>
      <c r="HVU855" s="239"/>
      <c r="HVV855" s="239"/>
      <c r="HVW855" s="239"/>
      <c r="HVX855" s="239"/>
      <c r="HVY855" s="239"/>
      <c r="HVZ855" s="239"/>
      <c r="HWA855" s="239"/>
      <c r="HWB855" s="239"/>
      <c r="HWC855" s="239"/>
      <c r="HWD855" s="239"/>
      <c r="HWE855" s="239"/>
      <c r="HWF855" s="239"/>
      <c r="HWG855" s="239"/>
      <c r="HWH855" s="239"/>
      <c r="HWI855" s="239"/>
      <c r="HWJ855" s="239"/>
      <c r="HWK855" s="239"/>
      <c r="HWL855" s="239"/>
      <c r="HWM855" s="239"/>
      <c r="HWN855" s="239"/>
      <c r="HWO855" s="239"/>
      <c r="HWP855" s="239"/>
      <c r="HWQ855" s="239"/>
      <c r="HWR855" s="239"/>
      <c r="HWS855" s="239"/>
      <c r="HWT855" s="239"/>
      <c r="HWU855" s="239"/>
      <c r="HWV855" s="239"/>
      <c r="HWW855" s="239"/>
      <c r="HWX855" s="239"/>
      <c r="HWY855" s="239"/>
      <c r="HWZ855" s="239"/>
      <c r="HXA855" s="239"/>
      <c r="HXB855" s="239"/>
      <c r="HXC855" s="239"/>
      <c r="HXD855" s="239"/>
      <c r="HXE855" s="239"/>
      <c r="HXF855" s="239"/>
      <c r="HXG855" s="239"/>
      <c r="HXH855" s="239"/>
      <c r="HXI855" s="239"/>
      <c r="HXJ855" s="239"/>
      <c r="HXK855" s="239"/>
      <c r="HXL855" s="239"/>
      <c r="HXM855" s="239"/>
      <c r="HXN855" s="239"/>
      <c r="HXO855" s="239"/>
      <c r="HXP855" s="239"/>
      <c r="HXQ855" s="239"/>
      <c r="HXR855" s="239"/>
      <c r="HXS855" s="239"/>
      <c r="HXT855" s="239"/>
      <c r="HXU855" s="239"/>
      <c r="HXV855" s="239"/>
      <c r="HXW855" s="239"/>
      <c r="HXX855" s="239"/>
      <c r="HXY855" s="239"/>
      <c r="HXZ855" s="239"/>
      <c r="HYA855" s="239"/>
      <c r="HYB855" s="239"/>
      <c r="HYC855" s="239"/>
      <c r="HYD855" s="239"/>
      <c r="HYE855" s="239"/>
      <c r="HYF855" s="239"/>
      <c r="HYG855" s="239"/>
      <c r="HYH855" s="239"/>
      <c r="HYI855" s="239"/>
      <c r="HYJ855" s="239"/>
      <c r="HYK855" s="239"/>
      <c r="HYL855" s="239"/>
      <c r="HYM855" s="239"/>
      <c r="HYN855" s="239"/>
      <c r="HYO855" s="239"/>
      <c r="HYP855" s="239"/>
      <c r="HYQ855" s="239"/>
      <c r="HYR855" s="239"/>
      <c r="HYS855" s="239"/>
      <c r="HYT855" s="239"/>
      <c r="HYU855" s="239"/>
      <c r="HYV855" s="239"/>
      <c r="HYW855" s="239"/>
      <c r="HYX855" s="239"/>
      <c r="HYY855" s="239"/>
      <c r="HYZ855" s="239"/>
      <c r="HZA855" s="239"/>
      <c r="HZB855" s="239"/>
      <c r="HZC855" s="239"/>
      <c r="HZD855" s="239"/>
      <c r="HZE855" s="239"/>
      <c r="HZF855" s="239"/>
      <c r="HZG855" s="239"/>
      <c r="HZH855" s="239"/>
      <c r="HZI855" s="239"/>
      <c r="HZJ855" s="239"/>
      <c r="HZK855" s="239"/>
      <c r="HZL855" s="239"/>
      <c r="HZM855" s="239"/>
      <c r="HZN855" s="239"/>
      <c r="HZO855" s="239"/>
      <c r="HZP855" s="239"/>
      <c r="HZQ855" s="239"/>
      <c r="HZR855" s="239"/>
      <c r="HZS855" s="239"/>
      <c r="HZT855" s="239"/>
      <c r="HZU855" s="239"/>
      <c r="HZV855" s="239"/>
      <c r="HZW855" s="239"/>
      <c r="HZX855" s="239"/>
      <c r="HZY855" s="239"/>
      <c r="HZZ855" s="239"/>
      <c r="IAA855" s="239"/>
      <c r="IAB855" s="239"/>
      <c r="IAC855" s="239"/>
      <c r="IAD855" s="239"/>
      <c r="IAE855" s="239"/>
      <c r="IAF855" s="239"/>
      <c r="IAG855" s="239"/>
      <c r="IAH855" s="239"/>
      <c r="IAI855" s="239"/>
      <c r="IAJ855" s="239"/>
      <c r="IAK855" s="239"/>
      <c r="IAL855" s="239"/>
      <c r="IAM855" s="239"/>
      <c r="IAN855" s="239"/>
      <c r="IAO855" s="239"/>
      <c r="IAP855" s="239"/>
      <c r="IAQ855" s="239"/>
      <c r="IAR855" s="239"/>
      <c r="IAS855" s="239"/>
      <c r="IAT855" s="239"/>
      <c r="IAU855" s="239"/>
      <c r="IAV855" s="239"/>
      <c r="IAW855" s="239"/>
      <c r="IAX855" s="239"/>
      <c r="IAY855" s="239"/>
      <c r="IAZ855" s="239"/>
      <c r="IBA855" s="239"/>
      <c r="IBB855" s="239"/>
      <c r="IBC855" s="239"/>
      <c r="IBD855" s="239"/>
      <c r="IBE855" s="239"/>
      <c r="IBF855" s="239"/>
      <c r="IBG855" s="239"/>
      <c r="IBH855" s="239"/>
      <c r="IBI855" s="239"/>
      <c r="IBJ855" s="239"/>
      <c r="IBK855" s="239"/>
      <c r="IBL855" s="239"/>
      <c r="IBM855" s="239"/>
      <c r="IBN855" s="239"/>
      <c r="IBO855" s="239"/>
      <c r="IBP855" s="239"/>
      <c r="IBQ855" s="239"/>
      <c r="IBR855" s="239"/>
      <c r="IBS855" s="239"/>
      <c r="IBT855" s="239"/>
      <c r="IBU855" s="239"/>
      <c r="IBV855" s="239"/>
      <c r="IBW855" s="239"/>
      <c r="IBX855" s="239"/>
      <c r="IBY855" s="239"/>
      <c r="IBZ855" s="239"/>
      <c r="ICA855" s="239"/>
      <c r="ICB855" s="239"/>
      <c r="ICC855" s="239"/>
      <c r="ICD855" s="239"/>
      <c r="ICE855" s="239"/>
      <c r="ICF855" s="239"/>
      <c r="ICG855" s="239"/>
      <c r="ICH855" s="239"/>
      <c r="ICI855" s="239"/>
      <c r="ICJ855" s="239"/>
      <c r="ICK855" s="239"/>
      <c r="ICL855" s="239"/>
      <c r="ICM855" s="239"/>
      <c r="ICN855" s="239"/>
      <c r="ICO855" s="239"/>
      <c r="ICP855" s="239"/>
      <c r="ICQ855" s="239"/>
      <c r="ICR855" s="239"/>
      <c r="ICS855" s="239"/>
      <c r="ICT855" s="239"/>
      <c r="ICU855" s="239"/>
      <c r="ICV855" s="239"/>
      <c r="ICW855" s="239"/>
      <c r="ICX855" s="239"/>
      <c r="ICY855" s="239"/>
      <c r="ICZ855" s="239"/>
      <c r="IDA855" s="239"/>
      <c r="IDB855" s="239"/>
      <c r="IDC855" s="239"/>
      <c r="IDD855" s="239"/>
      <c r="IDE855" s="239"/>
      <c r="IDF855" s="239"/>
      <c r="IDG855" s="239"/>
      <c r="IDH855" s="239"/>
      <c r="IDI855" s="239"/>
      <c r="IDJ855" s="239"/>
      <c r="IDK855" s="239"/>
      <c r="IDL855" s="239"/>
      <c r="IDM855" s="239"/>
      <c r="IDN855" s="239"/>
      <c r="IDO855" s="239"/>
      <c r="IDP855" s="239"/>
      <c r="IDQ855" s="239"/>
      <c r="IDR855" s="239"/>
      <c r="IDS855" s="239"/>
      <c r="IDT855" s="239"/>
      <c r="IDU855" s="239"/>
      <c r="IDV855" s="239"/>
      <c r="IDW855" s="239"/>
      <c r="IDX855" s="239"/>
      <c r="IDY855" s="239"/>
      <c r="IDZ855" s="239"/>
      <c r="IEA855" s="239"/>
      <c r="IEB855" s="239"/>
      <c r="IEC855" s="239"/>
      <c r="IED855" s="239"/>
      <c r="IEE855" s="239"/>
      <c r="IEF855" s="239"/>
      <c r="IEG855" s="239"/>
      <c r="IEH855" s="239"/>
      <c r="IEI855" s="239"/>
      <c r="IEJ855" s="239"/>
      <c r="IEK855" s="239"/>
      <c r="IEL855" s="239"/>
      <c r="IEM855" s="239"/>
      <c r="IEN855" s="239"/>
      <c r="IEO855" s="239"/>
      <c r="IEP855" s="239"/>
      <c r="IEQ855" s="239"/>
      <c r="IER855" s="239"/>
      <c r="IES855" s="239"/>
      <c r="IET855" s="239"/>
      <c r="IEU855" s="239"/>
      <c r="IEV855" s="239"/>
      <c r="IEW855" s="239"/>
      <c r="IEX855" s="239"/>
      <c r="IEY855" s="239"/>
      <c r="IEZ855" s="239"/>
      <c r="IFA855" s="239"/>
      <c r="IFB855" s="239"/>
      <c r="IFC855" s="239"/>
      <c r="IFD855" s="239"/>
      <c r="IFE855" s="239"/>
      <c r="IFF855" s="239"/>
      <c r="IFG855" s="239"/>
      <c r="IFH855" s="239"/>
      <c r="IFI855" s="239"/>
      <c r="IFJ855" s="239"/>
      <c r="IFK855" s="239"/>
      <c r="IFL855" s="239"/>
      <c r="IFM855" s="239"/>
      <c r="IFN855" s="239"/>
      <c r="IFO855" s="239"/>
      <c r="IFP855" s="239"/>
      <c r="IFQ855" s="239"/>
      <c r="IFR855" s="239"/>
      <c r="IFS855" s="239"/>
      <c r="IFT855" s="239"/>
      <c r="IFU855" s="239"/>
      <c r="IFV855" s="239"/>
      <c r="IFW855" s="239"/>
      <c r="IFX855" s="239"/>
      <c r="IFY855" s="239"/>
      <c r="IFZ855" s="239"/>
      <c r="IGA855" s="239"/>
      <c r="IGB855" s="239"/>
      <c r="IGC855" s="239"/>
      <c r="IGD855" s="239"/>
      <c r="IGE855" s="239"/>
      <c r="IGF855" s="239"/>
      <c r="IGG855" s="239"/>
      <c r="IGH855" s="239"/>
      <c r="IGI855" s="239"/>
      <c r="IGJ855" s="239"/>
      <c r="IGK855" s="239"/>
      <c r="IGL855" s="239"/>
      <c r="IGM855" s="239"/>
      <c r="IGN855" s="239"/>
      <c r="IGO855" s="239"/>
      <c r="IGP855" s="239"/>
      <c r="IGQ855" s="239"/>
      <c r="IGR855" s="239"/>
      <c r="IGS855" s="239"/>
      <c r="IGT855" s="239"/>
      <c r="IGU855" s="239"/>
      <c r="IGV855" s="239"/>
      <c r="IGW855" s="239"/>
      <c r="IGX855" s="239"/>
      <c r="IGY855" s="239"/>
      <c r="IGZ855" s="239"/>
      <c r="IHA855" s="239"/>
      <c r="IHB855" s="239"/>
      <c r="IHC855" s="239"/>
      <c r="IHD855" s="239"/>
      <c r="IHE855" s="239"/>
      <c r="IHF855" s="239"/>
      <c r="IHG855" s="239"/>
      <c r="IHH855" s="239"/>
      <c r="IHI855" s="239"/>
      <c r="IHJ855" s="239"/>
      <c r="IHK855" s="239"/>
      <c r="IHL855" s="239"/>
      <c r="IHM855" s="239"/>
      <c r="IHN855" s="239"/>
      <c r="IHO855" s="239"/>
      <c r="IHP855" s="239"/>
      <c r="IHQ855" s="239"/>
      <c r="IHR855" s="239"/>
      <c r="IHS855" s="239"/>
      <c r="IHT855" s="239"/>
      <c r="IHU855" s="239"/>
      <c r="IHV855" s="239"/>
      <c r="IHW855" s="239"/>
      <c r="IHX855" s="239"/>
      <c r="IHY855" s="239"/>
      <c r="IHZ855" s="239"/>
      <c r="IIA855" s="239"/>
      <c r="IIB855" s="239"/>
      <c r="IIC855" s="239"/>
      <c r="IID855" s="239"/>
      <c r="IIE855" s="239"/>
      <c r="IIF855" s="239"/>
      <c r="IIG855" s="239"/>
      <c r="IIH855" s="239"/>
      <c r="III855" s="239"/>
      <c r="IIJ855" s="239"/>
      <c r="IIK855" s="239"/>
      <c r="IIL855" s="239"/>
      <c r="IIM855" s="239"/>
      <c r="IIN855" s="239"/>
      <c r="IIO855" s="239"/>
      <c r="IIP855" s="239"/>
      <c r="IIQ855" s="239"/>
      <c r="IIR855" s="239"/>
      <c r="IIS855" s="239"/>
      <c r="IIT855" s="239"/>
      <c r="IIU855" s="239"/>
      <c r="IIV855" s="239"/>
      <c r="IIW855" s="239"/>
      <c r="IIX855" s="239"/>
      <c r="IIY855" s="239"/>
      <c r="IIZ855" s="239"/>
      <c r="IJA855" s="239"/>
      <c r="IJB855" s="239"/>
      <c r="IJC855" s="239"/>
      <c r="IJD855" s="239"/>
      <c r="IJE855" s="239"/>
      <c r="IJF855" s="239"/>
      <c r="IJG855" s="239"/>
      <c r="IJH855" s="239"/>
      <c r="IJI855" s="239"/>
      <c r="IJJ855" s="239"/>
      <c r="IJK855" s="239"/>
      <c r="IJL855" s="239"/>
      <c r="IJM855" s="239"/>
      <c r="IJN855" s="239"/>
      <c r="IJO855" s="239"/>
      <c r="IJP855" s="239"/>
      <c r="IJQ855" s="239"/>
      <c r="IJR855" s="239"/>
      <c r="IJS855" s="239"/>
      <c r="IJT855" s="239"/>
      <c r="IJU855" s="239"/>
      <c r="IJV855" s="239"/>
      <c r="IJW855" s="239"/>
      <c r="IJX855" s="239"/>
      <c r="IJY855" s="239"/>
      <c r="IJZ855" s="239"/>
      <c r="IKA855" s="239"/>
      <c r="IKB855" s="239"/>
      <c r="IKC855" s="239"/>
      <c r="IKD855" s="239"/>
      <c r="IKE855" s="239"/>
      <c r="IKF855" s="239"/>
      <c r="IKG855" s="239"/>
      <c r="IKH855" s="239"/>
      <c r="IKI855" s="239"/>
      <c r="IKJ855" s="239"/>
      <c r="IKK855" s="239"/>
      <c r="IKL855" s="239"/>
      <c r="IKM855" s="239"/>
      <c r="IKN855" s="239"/>
      <c r="IKO855" s="239"/>
      <c r="IKP855" s="239"/>
      <c r="IKQ855" s="239"/>
      <c r="IKR855" s="239"/>
      <c r="IKS855" s="239"/>
      <c r="IKT855" s="239"/>
      <c r="IKU855" s="239"/>
      <c r="IKV855" s="239"/>
      <c r="IKW855" s="239"/>
      <c r="IKX855" s="239"/>
      <c r="IKY855" s="239"/>
      <c r="IKZ855" s="239"/>
      <c r="ILA855" s="239"/>
      <c r="ILB855" s="239"/>
      <c r="ILC855" s="239"/>
      <c r="ILD855" s="239"/>
      <c r="ILE855" s="239"/>
      <c r="ILF855" s="239"/>
      <c r="ILG855" s="239"/>
      <c r="ILH855" s="239"/>
      <c r="ILI855" s="239"/>
      <c r="ILJ855" s="239"/>
      <c r="ILK855" s="239"/>
      <c r="ILL855" s="239"/>
      <c r="ILM855" s="239"/>
      <c r="ILN855" s="239"/>
      <c r="ILO855" s="239"/>
      <c r="ILP855" s="239"/>
      <c r="ILQ855" s="239"/>
      <c r="ILR855" s="239"/>
      <c r="ILS855" s="239"/>
      <c r="ILT855" s="239"/>
      <c r="ILU855" s="239"/>
      <c r="ILV855" s="239"/>
      <c r="ILW855" s="239"/>
      <c r="ILX855" s="239"/>
      <c r="ILY855" s="239"/>
      <c r="ILZ855" s="239"/>
      <c r="IMA855" s="239"/>
      <c r="IMB855" s="239"/>
      <c r="IMC855" s="239"/>
      <c r="IMD855" s="239"/>
      <c r="IME855" s="239"/>
      <c r="IMF855" s="239"/>
      <c r="IMG855" s="239"/>
      <c r="IMH855" s="239"/>
      <c r="IMI855" s="239"/>
      <c r="IMJ855" s="239"/>
      <c r="IMK855" s="239"/>
      <c r="IML855" s="239"/>
      <c r="IMM855" s="239"/>
      <c r="IMN855" s="239"/>
      <c r="IMO855" s="239"/>
      <c r="IMP855" s="239"/>
      <c r="IMQ855" s="239"/>
      <c r="IMR855" s="239"/>
      <c r="IMS855" s="239"/>
      <c r="IMT855" s="239"/>
      <c r="IMU855" s="239"/>
      <c r="IMV855" s="239"/>
      <c r="IMW855" s="239"/>
      <c r="IMX855" s="239"/>
      <c r="IMY855" s="239"/>
      <c r="IMZ855" s="239"/>
      <c r="INA855" s="239"/>
      <c r="INB855" s="239"/>
      <c r="INC855" s="239"/>
      <c r="IND855" s="239"/>
      <c r="INE855" s="239"/>
      <c r="INF855" s="239"/>
      <c r="ING855" s="239"/>
      <c r="INH855" s="239"/>
      <c r="INI855" s="239"/>
      <c r="INJ855" s="239"/>
      <c r="INK855" s="239"/>
      <c r="INL855" s="239"/>
      <c r="INM855" s="239"/>
      <c r="INN855" s="239"/>
      <c r="INO855" s="239"/>
      <c r="INP855" s="239"/>
      <c r="INQ855" s="239"/>
      <c r="INR855" s="239"/>
      <c r="INS855" s="239"/>
      <c r="INT855" s="239"/>
      <c r="INU855" s="239"/>
      <c r="INV855" s="239"/>
      <c r="INW855" s="239"/>
      <c r="INX855" s="239"/>
      <c r="INY855" s="239"/>
      <c r="INZ855" s="239"/>
      <c r="IOA855" s="239"/>
      <c r="IOB855" s="239"/>
      <c r="IOC855" s="239"/>
      <c r="IOD855" s="239"/>
      <c r="IOE855" s="239"/>
      <c r="IOF855" s="239"/>
      <c r="IOG855" s="239"/>
      <c r="IOH855" s="239"/>
      <c r="IOI855" s="239"/>
      <c r="IOJ855" s="239"/>
      <c r="IOK855" s="239"/>
      <c r="IOL855" s="239"/>
      <c r="IOM855" s="239"/>
      <c r="ION855" s="239"/>
      <c r="IOO855" s="239"/>
      <c r="IOP855" s="239"/>
      <c r="IOQ855" s="239"/>
      <c r="IOR855" s="239"/>
      <c r="IOS855" s="239"/>
      <c r="IOT855" s="239"/>
      <c r="IOU855" s="239"/>
      <c r="IOV855" s="239"/>
      <c r="IOW855" s="239"/>
      <c r="IOX855" s="239"/>
      <c r="IOY855" s="239"/>
      <c r="IOZ855" s="239"/>
      <c r="IPA855" s="239"/>
      <c r="IPB855" s="239"/>
      <c r="IPC855" s="239"/>
      <c r="IPD855" s="239"/>
      <c r="IPE855" s="239"/>
      <c r="IPF855" s="239"/>
      <c r="IPG855" s="239"/>
      <c r="IPH855" s="239"/>
      <c r="IPI855" s="239"/>
      <c r="IPJ855" s="239"/>
      <c r="IPK855" s="239"/>
      <c r="IPL855" s="239"/>
      <c r="IPM855" s="239"/>
      <c r="IPN855" s="239"/>
      <c r="IPO855" s="239"/>
      <c r="IPP855" s="239"/>
      <c r="IPQ855" s="239"/>
      <c r="IPR855" s="239"/>
      <c r="IPS855" s="239"/>
      <c r="IPT855" s="239"/>
      <c r="IPU855" s="239"/>
      <c r="IPV855" s="239"/>
      <c r="IPW855" s="239"/>
      <c r="IPX855" s="239"/>
      <c r="IPY855" s="239"/>
      <c r="IPZ855" s="239"/>
      <c r="IQA855" s="239"/>
      <c r="IQB855" s="239"/>
      <c r="IQC855" s="239"/>
      <c r="IQD855" s="239"/>
      <c r="IQE855" s="239"/>
      <c r="IQF855" s="239"/>
      <c r="IQG855" s="239"/>
      <c r="IQH855" s="239"/>
      <c r="IQI855" s="239"/>
      <c r="IQJ855" s="239"/>
      <c r="IQK855" s="239"/>
      <c r="IQL855" s="239"/>
      <c r="IQM855" s="239"/>
      <c r="IQN855" s="239"/>
      <c r="IQO855" s="239"/>
      <c r="IQP855" s="239"/>
      <c r="IQQ855" s="239"/>
      <c r="IQR855" s="239"/>
      <c r="IQS855" s="239"/>
      <c r="IQT855" s="239"/>
      <c r="IQU855" s="239"/>
      <c r="IQV855" s="239"/>
      <c r="IQW855" s="239"/>
      <c r="IQX855" s="239"/>
      <c r="IQY855" s="239"/>
      <c r="IQZ855" s="239"/>
      <c r="IRA855" s="239"/>
      <c r="IRB855" s="239"/>
      <c r="IRC855" s="239"/>
      <c r="IRD855" s="239"/>
      <c r="IRE855" s="239"/>
      <c r="IRF855" s="239"/>
      <c r="IRG855" s="239"/>
      <c r="IRH855" s="239"/>
      <c r="IRI855" s="239"/>
      <c r="IRJ855" s="239"/>
      <c r="IRK855" s="239"/>
      <c r="IRL855" s="239"/>
      <c r="IRM855" s="239"/>
      <c r="IRN855" s="239"/>
      <c r="IRO855" s="239"/>
      <c r="IRP855" s="239"/>
      <c r="IRQ855" s="239"/>
      <c r="IRR855" s="239"/>
      <c r="IRS855" s="239"/>
      <c r="IRT855" s="239"/>
      <c r="IRU855" s="239"/>
      <c r="IRV855" s="239"/>
      <c r="IRW855" s="239"/>
      <c r="IRX855" s="239"/>
      <c r="IRY855" s="239"/>
      <c r="IRZ855" s="239"/>
      <c r="ISA855" s="239"/>
      <c r="ISB855" s="239"/>
      <c r="ISC855" s="239"/>
      <c r="ISD855" s="239"/>
      <c r="ISE855" s="239"/>
      <c r="ISF855" s="239"/>
      <c r="ISG855" s="239"/>
      <c r="ISH855" s="239"/>
      <c r="ISI855" s="239"/>
      <c r="ISJ855" s="239"/>
      <c r="ISK855" s="239"/>
      <c r="ISL855" s="239"/>
      <c r="ISM855" s="239"/>
      <c r="ISN855" s="239"/>
      <c r="ISO855" s="239"/>
      <c r="ISP855" s="239"/>
      <c r="ISQ855" s="239"/>
      <c r="ISR855" s="239"/>
      <c r="ISS855" s="239"/>
      <c r="IST855" s="239"/>
      <c r="ISU855" s="239"/>
      <c r="ISV855" s="239"/>
      <c r="ISW855" s="239"/>
      <c r="ISX855" s="239"/>
      <c r="ISY855" s="239"/>
      <c r="ISZ855" s="239"/>
      <c r="ITA855" s="239"/>
      <c r="ITB855" s="239"/>
      <c r="ITC855" s="239"/>
      <c r="ITD855" s="239"/>
      <c r="ITE855" s="239"/>
      <c r="ITF855" s="239"/>
      <c r="ITG855" s="239"/>
      <c r="ITH855" s="239"/>
      <c r="ITI855" s="239"/>
      <c r="ITJ855" s="239"/>
      <c r="ITK855" s="239"/>
      <c r="ITL855" s="239"/>
      <c r="ITM855" s="239"/>
      <c r="ITN855" s="239"/>
      <c r="ITO855" s="239"/>
      <c r="ITP855" s="239"/>
      <c r="ITQ855" s="239"/>
      <c r="ITR855" s="239"/>
      <c r="ITS855" s="239"/>
      <c r="ITT855" s="239"/>
      <c r="ITU855" s="239"/>
      <c r="ITV855" s="239"/>
      <c r="ITW855" s="239"/>
      <c r="ITX855" s="239"/>
      <c r="ITY855" s="239"/>
      <c r="ITZ855" s="239"/>
      <c r="IUA855" s="239"/>
      <c r="IUB855" s="239"/>
      <c r="IUC855" s="239"/>
      <c r="IUD855" s="239"/>
      <c r="IUE855" s="239"/>
      <c r="IUF855" s="239"/>
      <c r="IUG855" s="239"/>
      <c r="IUH855" s="239"/>
      <c r="IUI855" s="239"/>
      <c r="IUJ855" s="239"/>
      <c r="IUK855" s="239"/>
      <c r="IUL855" s="239"/>
      <c r="IUM855" s="239"/>
      <c r="IUN855" s="239"/>
      <c r="IUO855" s="239"/>
      <c r="IUP855" s="239"/>
      <c r="IUQ855" s="239"/>
      <c r="IUR855" s="239"/>
      <c r="IUS855" s="239"/>
      <c r="IUT855" s="239"/>
      <c r="IUU855" s="239"/>
      <c r="IUV855" s="239"/>
      <c r="IUW855" s="239"/>
      <c r="IUX855" s="239"/>
      <c r="IUY855" s="239"/>
      <c r="IUZ855" s="239"/>
      <c r="IVA855" s="239"/>
      <c r="IVB855" s="239"/>
      <c r="IVC855" s="239"/>
      <c r="IVD855" s="239"/>
      <c r="IVE855" s="239"/>
      <c r="IVF855" s="239"/>
      <c r="IVG855" s="239"/>
      <c r="IVH855" s="239"/>
      <c r="IVI855" s="239"/>
      <c r="IVJ855" s="239"/>
      <c r="IVK855" s="239"/>
      <c r="IVL855" s="239"/>
      <c r="IVM855" s="239"/>
      <c r="IVN855" s="239"/>
      <c r="IVO855" s="239"/>
      <c r="IVP855" s="239"/>
      <c r="IVQ855" s="239"/>
      <c r="IVR855" s="239"/>
      <c r="IVS855" s="239"/>
      <c r="IVT855" s="239"/>
      <c r="IVU855" s="239"/>
      <c r="IVV855" s="239"/>
      <c r="IVW855" s="239"/>
      <c r="IVX855" s="239"/>
      <c r="IVY855" s="239"/>
      <c r="IVZ855" s="239"/>
      <c r="IWA855" s="239"/>
      <c r="IWB855" s="239"/>
      <c r="IWC855" s="239"/>
      <c r="IWD855" s="239"/>
      <c r="IWE855" s="239"/>
      <c r="IWF855" s="239"/>
      <c r="IWG855" s="239"/>
      <c r="IWH855" s="239"/>
      <c r="IWI855" s="239"/>
      <c r="IWJ855" s="239"/>
      <c r="IWK855" s="239"/>
      <c r="IWL855" s="239"/>
      <c r="IWM855" s="239"/>
      <c r="IWN855" s="239"/>
      <c r="IWO855" s="239"/>
      <c r="IWP855" s="239"/>
      <c r="IWQ855" s="239"/>
      <c r="IWR855" s="239"/>
      <c r="IWS855" s="239"/>
      <c r="IWT855" s="239"/>
      <c r="IWU855" s="239"/>
      <c r="IWV855" s="239"/>
      <c r="IWW855" s="239"/>
      <c r="IWX855" s="239"/>
      <c r="IWY855" s="239"/>
      <c r="IWZ855" s="239"/>
      <c r="IXA855" s="239"/>
      <c r="IXB855" s="239"/>
      <c r="IXC855" s="239"/>
      <c r="IXD855" s="239"/>
      <c r="IXE855" s="239"/>
      <c r="IXF855" s="239"/>
      <c r="IXG855" s="239"/>
      <c r="IXH855" s="239"/>
      <c r="IXI855" s="239"/>
      <c r="IXJ855" s="239"/>
      <c r="IXK855" s="239"/>
      <c r="IXL855" s="239"/>
      <c r="IXM855" s="239"/>
      <c r="IXN855" s="239"/>
      <c r="IXO855" s="239"/>
      <c r="IXP855" s="239"/>
      <c r="IXQ855" s="239"/>
      <c r="IXR855" s="239"/>
      <c r="IXS855" s="239"/>
      <c r="IXT855" s="239"/>
      <c r="IXU855" s="239"/>
      <c r="IXV855" s="239"/>
      <c r="IXW855" s="239"/>
      <c r="IXX855" s="239"/>
      <c r="IXY855" s="239"/>
      <c r="IXZ855" s="239"/>
      <c r="IYA855" s="239"/>
      <c r="IYB855" s="239"/>
      <c r="IYC855" s="239"/>
      <c r="IYD855" s="239"/>
      <c r="IYE855" s="239"/>
      <c r="IYF855" s="239"/>
      <c r="IYG855" s="239"/>
      <c r="IYH855" s="239"/>
      <c r="IYI855" s="239"/>
      <c r="IYJ855" s="239"/>
      <c r="IYK855" s="239"/>
      <c r="IYL855" s="239"/>
      <c r="IYM855" s="239"/>
      <c r="IYN855" s="239"/>
      <c r="IYO855" s="239"/>
      <c r="IYP855" s="239"/>
      <c r="IYQ855" s="239"/>
      <c r="IYR855" s="239"/>
      <c r="IYS855" s="239"/>
      <c r="IYT855" s="239"/>
      <c r="IYU855" s="239"/>
      <c r="IYV855" s="239"/>
      <c r="IYW855" s="239"/>
      <c r="IYX855" s="239"/>
      <c r="IYY855" s="239"/>
      <c r="IYZ855" s="239"/>
      <c r="IZA855" s="239"/>
      <c r="IZB855" s="239"/>
      <c r="IZC855" s="239"/>
      <c r="IZD855" s="239"/>
      <c r="IZE855" s="239"/>
      <c r="IZF855" s="239"/>
      <c r="IZG855" s="239"/>
      <c r="IZH855" s="239"/>
      <c r="IZI855" s="239"/>
      <c r="IZJ855" s="239"/>
      <c r="IZK855" s="239"/>
      <c r="IZL855" s="239"/>
      <c r="IZM855" s="239"/>
      <c r="IZN855" s="239"/>
      <c r="IZO855" s="239"/>
      <c r="IZP855" s="239"/>
      <c r="IZQ855" s="239"/>
      <c r="IZR855" s="239"/>
      <c r="IZS855" s="239"/>
      <c r="IZT855" s="239"/>
      <c r="IZU855" s="239"/>
      <c r="IZV855" s="239"/>
      <c r="IZW855" s="239"/>
      <c r="IZX855" s="239"/>
      <c r="IZY855" s="239"/>
      <c r="IZZ855" s="239"/>
      <c r="JAA855" s="239"/>
      <c r="JAB855" s="239"/>
      <c r="JAC855" s="239"/>
      <c r="JAD855" s="239"/>
      <c r="JAE855" s="239"/>
      <c r="JAF855" s="239"/>
      <c r="JAG855" s="239"/>
      <c r="JAH855" s="239"/>
      <c r="JAI855" s="239"/>
      <c r="JAJ855" s="239"/>
      <c r="JAK855" s="239"/>
      <c r="JAL855" s="239"/>
      <c r="JAM855" s="239"/>
      <c r="JAN855" s="239"/>
      <c r="JAO855" s="239"/>
      <c r="JAP855" s="239"/>
      <c r="JAQ855" s="239"/>
      <c r="JAR855" s="239"/>
      <c r="JAS855" s="239"/>
      <c r="JAT855" s="239"/>
      <c r="JAU855" s="239"/>
      <c r="JAV855" s="239"/>
      <c r="JAW855" s="239"/>
      <c r="JAX855" s="239"/>
      <c r="JAY855" s="239"/>
      <c r="JAZ855" s="239"/>
      <c r="JBA855" s="239"/>
      <c r="JBB855" s="239"/>
      <c r="JBC855" s="239"/>
      <c r="JBD855" s="239"/>
      <c r="JBE855" s="239"/>
      <c r="JBF855" s="239"/>
      <c r="JBG855" s="239"/>
      <c r="JBH855" s="239"/>
      <c r="JBI855" s="239"/>
      <c r="JBJ855" s="239"/>
      <c r="JBK855" s="239"/>
      <c r="JBL855" s="239"/>
      <c r="JBM855" s="239"/>
      <c r="JBN855" s="239"/>
      <c r="JBO855" s="239"/>
      <c r="JBP855" s="239"/>
      <c r="JBQ855" s="239"/>
      <c r="JBR855" s="239"/>
      <c r="JBS855" s="239"/>
      <c r="JBT855" s="239"/>
      <c r="JBU855" s="239"/>
      <c r="JBV855" s="239"/>
      <c r="JBW855" s="239"/>
      <c r="JBX855" s="239"/>
      <c r="JBY855" s="239"/>
      <c r="JBZ855" s="239"/>
      <c r="JCA855" s="239"/>
      <c r="JCB855" s="239"/>
      <c r="JCC855" s="239"/>
      <c r="JCD855" s="239"/>
      <c r="JCE855" s="239"/>
      <c r="JCF855" s="239"/>
      <c r="JCG855" s="239"/>
      <c r="JCH855" s="239"/>
      <c r="JCI855" s="239"/>
      <c r="JCJ855" s="239"/>
      <c r="JCK855" s="239"/>
      <c r="JCL855" s="239"/>
      <c r="JCM855" s="239"/>
      <c r="JCN855" s="239"/>
      <c r="JCO855" s="239"/>
      <c r="JCP855" s="239"/>
      <c r="JCQ855" s="239"/>
      <c r="JCR855" s="239"/>
      <c r="JCS855" s="239"/>
      <c r="JCT855" s="239"/>
      <c r="JCU855" s="239"/>
      <c r="JCV855" s="239"/>
      <c r="JCW855" s="239"/>
      <c r="JCX855" s="239"/>
      <c r="JCY855" s="239"/>
      <c r="JCZ855" s="239"/>
      <c r="JDA855" s="239"/>
      <c r="JDB855" s="239"/>
      <c r="JDC855" s="239"/>
      <c r="JDD855" s="239"/>
      <c r="JDE855" s="239"/>
      <c r="JDF855" s="239"/>
      <c r="JDG855" s="239"/>
      <c r="JDH855" s="239"/>
      <c r="JDI855" s="239"/>
      <c r="JDJ855" s="239"/>
      <c r="JDK855" s="239"/>
      <c r="JDL855" s="239"/>
      <c r="JDM855" s="239"/>
      <c r="JDN855" s="239"/>
      <c r="JDO855" s="239"/>
      <c r="JDP855" s="239"/>
      <c r="JDQ855" s="239"/>
      <c r="JDR855" s="239"/>
      <c r="JDS855" s="239"/>
      <c r="JDT855" s="239"/>
      <c r="JDU855" s="239"/>
      <c r="JDV855" s="239"/>
      <c r="JDW855" s="239"/>
      <c r="JDX855" s="239"/>
      <c r="JDY855" s="239"/>
      <c r="JDZ855" s="239"/>
      <c r="JEA855" s="239"/>
      <c r="JEB855" s="239"/>
      <c r="JEC855" s="239"/>
      <c r="JED855" s="239"/>
      <c r="JEE855" s="239"/>
      <c r="JEF855" s="239"/>
      <c r="JEG855" s="239"/>
      <c r="JEH855" s="239"/>
      <c r="JEI855" s="239"/>
      <c r="JEJ855" s="239"/>
      <c r="JEK855" s="239"/>
      <c r="JEL855" s="239"/>
      <c r="JEM855" s="239"/>
      <c r="JEN855" s="239"/>
      <c r="JEO855" s="239"/>
      <c r="JEP855" s="239"/>
      <c r="JEQ855" s="239"/>
      <c r="JER855" s="239"/>
      <c r="JES855" s="239"/>
      <c r="JET855" s="239"/>
      <c r="JEU855" s="239"/>
      <c r="JEV855" s="239"/>
      <c r="JEW855" s="239"/>
      <c r="JEX855" s="239"/>
      <c r="JEY855" s="239"/>
      <c r="JEZ855" s="239"/>
      <c r="JFA855" s="239"/>
      <c r="JFB855" s="239"/>
      <c r="JFC855" s="239"/>
      <c r="JFD855" s="239"/>
      <c r="JFE855" s="239"/>
      <c r="JFF855" s="239"/>
      <c r="JFG855" s="239"/>
      <c r="JFH855" s="239"/>
      <c r="JFI855" s="239"/>
      <c r="JFJ855" s="239"/>
      <c r="JFK855" s="239"/>
      <c r="JFL855" s="239"/>
      <c r="JFM855" s="239"/>
      <c r="JFN855" s="239"/>
      <c r="JFO855" s="239"/>
      <c r="JFP855" s="239"/>
      <c r="JFQ855" s="239"/>
      <c r="JFR855" s="239"/>
      <c r="JFS855" s="239"/>
      <c r="JFT855" s="239"/>
      <c r="JFU855" s="239"/>
      <c r="JFV855" s="239"/>
      <c r="JFW855" s="239"/>
      <c r="JFX855" s="239"/>
      <c r="JFY855" s="239"/>
      <c r="JFZ855" s="239"/>
      <c r="JGA855" s="239"/>
      <c r="JGB855" s="239"/>
      <c r="JGC855" s="239"/>
      <c r="JGD855" s="239"/>
      <c r="JGE855" s="239"/>
      <c r="JGF855" s="239"/>
      <c r="JGG855" s="239"/>
      <c r="JGH855" s="239"/>
      <c r="JGI855" s="239"/>
      <c r="JGJ855" s="239"/>
      <c r="JGK855" s="239"/>
      <c r="JGL855" s="239"/>
      <c r="JGM855" s="239"/>
      <c r="JGN855" s="239"/>
      <c r="JGO855" s="239"/>
      <c r="JGP855" s="239"/>
      <c r="JGQ855" s="239"/>
      <c r="JGR855" s="239"/>
      <c r="JGS855" s="239"/>
      <c r="JGT855" s="239"/>
      <c r="JGU855" s="239"/>
      <c r="JGV855" s="239"/>
      <c r="JGW855" s="239"/>
      <c r="JGX855" s="239"/>
      <c r="JGY855" s="239"/>
      <c r="JGZ855" s="239"/>
      <c r="JHA855" s="239"/>
      <c r="JHB855" s="239"/>
      <c r="JHC855" s="239"/>
      <c r="JHD855" s="239"/>
      <c r="JHE855" s="239"/>
      <c r="JHF855" s="239"/>
      <c r="JHG855" s="239"/>
      <c r="JHH855" s="239"/>
      <c r="JHI855" s="239"/>
      <c r="JHJ855" s="239"/>
      <c r="JHK855" s="239"/>
      <c r="JHL855" s="239"/>
      <c r="JHM855" s="239"/>
      <c r="JHN855" s="239"/>
      <c r="JHO855" s="239"/>
      <c r="JHP855" s="239"/>
      <c r="JHQ855" s="239"/>
      <c r="JHR855" s="239"/>
      <c r="JHS855" s="239"/>
      <c r="JHT855" s="239"/>
      <c r="JHU855" s="239"/>
      <c r="JHV855" s="239"/>
      <c r="JHW855" s="239"/>
      <c r="JHX855" s="239"/>
      <c r="JHY855" s="239"/>
      <c r="JHZ855" s="239"/>
      <c r="JIA855" s="239"/>
      <c r="JIB855" s="239"/>
      <c r="JIC855" s="239"/>
      <c r="JID855" s="239"/>
      <c r="JIE855" s="239"/>
      <c r="JIF855" s="239"/>
      <c r="JIG855" s="239"/>
      <c r="JIH855" s="239"/>
      <c r="JII855" s="239"/>
      <c r="JIJ855" s="239"/>
      <c r="JIK855" s="239"/>
      <c r="JIL855" s="239"/>
      <c r="JIM855" s="239"/>
      <c r="JIN855" s="239"/>
      <c r="JIO855" s="239"/>
      <c r="JIP855" s="239"/>
      <c r="JIQ855" s="239"/>
      <c r="JIR855" s="239"/>
      <c r="JIS855" s="239"/>
      <c r="JIT855" s="239"/>
      <c r="JIU855" s="239"/>
      <c r="JIV855" s="239"/>
      <c r="JIW855" s="239"/>
      <c r="JIX855" s="239"/>
      <c r="JIY855" s="239"/>
      <c r="JIZ855" s="239"/>
      <c r="JJA855" s="239"/>
      <c r="JJB855" s="239"/>
      <c r="JJC855" s="239"/>
      <c r="JJD855" s="239"/>
      <c r="JJE855" s="239"/>
      <c r="JJF855" s="239"/>
      <c r="JJG855" s="239"/>
      <c r="JJH855" s="239"/>
      <c r="JJI855" s="239"/>
      <c r="JJJ855" s="239"/>
      <c r="JJK855" s="239"/>
      <c r="JJL855" s="239"/>
      <c r="JJM855" s="239"/>
      <c r="JJN855" s="239"/>
      <c r="JJO855" s="239"/>
      <c r="JJP855" s="239"/>
      <c r="JJQ855" s="239"/>
      <c r="JJR855" s="239"/>
      <c r="JJS855" s="239"/>
      <c r="JJT855" s="239"/>
      <c r="JJU855" s="239"/>
      <c r="JJV855" s="239"/>
      <c r="JJW855" s="239"/>
      <c r="JJX855" s="239"/>
      <c r="JJY855" s="239"/>
      <c r="JJZ855" s="239"/>
      <c r="JKA855" s="239"/>
      <c r="JKB855" s="239"/>
      <c r="JKC855" s="239"/>
      <c r="JKD855" s="239"/>
      <c r="JKE855" s="239"/>
      <c r="JKF855" s="239"/>
      <c r="JKG855" s="239"/>
      <c r="JKH855" s="239"/>
      <c r="JKI855" s="239"/>
      <c r="JKJ855" s="239"/>
      <c r="JKK855" s="239"/>
      <c r="JKL855" s="239"/>
      <c r="JKM855" s="239"/>
      <c r="JKN855" s="239"/>
      <c r="JKO855" s="239"/>
      <c r="JKP855" s="239"/>
      <c r="JKQ855" s="239"/>
      <c r="JKR855" s="239"/>
      <c r="JKS855" s="239"/>
      <c r="JKT855" s="239"/>
      <c r="JKU855" s="239"/>
      <c r="JKV855" s="239"/>
      <c r="JKW855" s="239"/>
      <c r="JKX855" s="239"/>
      <c r="JKY855" s="239"/>
      <c r="JKZ855" s="239"/>
      <c r="JLA855" s="239"/>
      <c r="JLB855" s="239"/>
      <c r="JLC855" s="239"/>
      <c r="JLD855" s="239"/>
      <c r="JLE855" s="239"/>
      <c r="JLF855" s="239"/>
      <c r="JLG855" s="239"/>
      <c r="JLH855" s="239"/>
      <c r="JLI855" s="239"/>
      <c r="JLJ855" s="239"/>
      <c r="JLK855" s="239"/>
      <c r="JLL855" s="239"/>
      <c r="JLM855" s="239"/>
      <c r="JLN855" s="239"/>
      <c r="JLO855" s="239"/>
      <c r="JLP855" s="239"/>
      <c r="JLQ855" s="239"/>
      <c r="JLR855" s="239"/>
      <c r="JLS855" s="239"/>
      <c r="JLT855" s="239"/>
      <c r="JLU855" s="239"/>
      <c r="JLV855" s="239"/>
      <c r="JLW855" s="239"/>
      <c r="JLX855" s="239"/>
      <c r="JLY855" s="239"/>
      <c r="JLZ855" s="239"/>
      <c r="JMA855" s="239"/>
      <c r="JMB855" s="239"/>
      <c r="JMC855" s="239"/>
      <c r="JMD855" s="239"/>
      <c r="JME855" s="239"/>
      <c r="JMF855" s="239"/>
      <c r="JMG855" s="239"/>
      <c r="JMH855" s="239"/>
      <c r="JMI855" s="239"/>
      <c r="JMJ855" s="239"/>
      <c r="JMK855" s="239"/>
      <c r="JML855" s="239"/>
      <c r="JMM855" s="239"/>
      <c r="JMN855" s="239"/>
      <c r="JMO855" s="239"/>
      <c r="JMP855" s="239"/>
      <c r="JMQ855" s="239"/>
      <c r="JMR855" s="239"/>
      <c r="JMS855" s="239"/>
      <c r="JMT855" s="239"/>
      <c r="JMU855" s="239"/>
      <c r="JMV855" s="239"/>
      <c r="JMW855" s="239"/>
      <c r="JMX855" s="239"/>
      <c r="JMY855" s="239"/>
      <c r="JMZ855" s="239"/>
      <c r="JNA855" s="239"/>
      <c r="JNB855" s="239"/>
      <c r="JNC855" s="239"/>
      <c r="JND855" s="239"/>
      <c r="JNE855" s="239"/>
      <c r="JNF855" s="239"/>
      <c r="JNG855" s="239"/>
      <c r="JNH855" s="239"/>
      <c r="JNI855" s="239"/>
      <c r="JNJ855" s="239"/>
      <c r="JNK855" s="239"/>
      <c r="JNL855" s="239"/>
      <c r="JNM855" s="239"/>
      <c r="JNN855" s="239"/>
      <c r="JNO855" s="239"/>
      <c r="JNP855" s="239"/>
      <c r="JNQ855" s="239"/>
      <c r="JNR855" s="239"/>
      <c r="JNS855" s="239"/>
      <c r="JNT855" s="239"/>
      <c r="JNU855" s="239"/>
      <c r="JNV855" s="239"/>
      <c r="JNW855" s="239"/>
      <c r="JNX855" s="239"/>
      <c r="JNY855" s="239"/>
      <c r="JNZ855" s="239"/>
      <c r="JOA855" s="239"/>
      <c r="JOB855" s="239"/>
      <c r="JOC855" s="239"/>
      <c r="JOD855" s="239"/>
      <c r="JOE855" s="239"/>
      <c r="JOF855" s="239"/>
      <c r="JOG855" s="239"/>
      <c r="JOH855" s="239"/>
      <c r="JOI855" s="239"/>
      <c r="JOJ855" s="239"/>
      <c r="JOK855" s="239"/>
      <c r="JOL855" s="239"/>
      <c r="JOM855" s="239"/>
      <c r="JON855" s="239"/>
      <c r="JOO855" s="239"/>
      <c r="JOP855" s="239"/>
      <c r="JOQ855" s="239"/>
      <c r="JOR855" s="239"/>
      <c r="JOS855" s="239"/>
      <c r="JOT855" s="239"/>
      <c r="JOU855" s="239"/>
      <c r="JOV855" s="239"/>
      <c r="JOW855" s="239"/>
      <c r="JOX855" s="239"/>
      <c r="JOY855" s="239"/>
      <c r="JOZ855" s="239"/>
      <c r="JPA855" s="239"/>
      <c r="JPB855" s="239"/>
      <c r="JPC855" s="239"/>
      <c r="JPD855" s="239"/>
      <c r="JPE855" s="239"/>
      <c r="JPF855" s="239"/>
      <c r="JPG855" s="239"/>
      <c r="JPH855" s="239"/>
      <c r="JPI855" s="239"/>
      <c r="JPJ855" s="239"/>
      <c r="JPK855" s="239"/>
      <c r="JPL855" s="239"/>
      <c r="JPM855" s="239"/>
      <c r="JPN855" s="239"/>
      <c r="JPO855" s="239"/>
      <c r="JPP855" s="239"/>
      <c r="JPQ855" s="239"/>
      <c r="JPR855" s="239"/>
      <c r="JPS855" s="239"/>
      <c r="JPT855" s="239"/>
      <c r="JPU855" s="239"/>
      <c r="JPV855" s="239"/>
      <c r="JPW855" s="239"/>
      <c r="JPX855" s="239"/>
      <c r="JPY855" s="239"/>
      <c r="JPZ855" s="239"/>
      <c r="JQA855" s="239"/>
      <c r="JQB855" s="239"/>
      <c r="JQC855" s="239"/>
      <c r="JQD855" s="239"/>
      <c r="JQE855" s="239"/>
      <c r="JQF855" s="239"/>
      <c r="JQG855" s="239"/>
      <c r="JQH855" s="239"/>
      <c r="JQI855" s="239"/>
      <c r="JQJ855" s="239"/>
      <c r="JQK855" s="239"/>
      <c r="JQL855" s="239"/>
      <c r="JQM855" s="239"/>
      <c r="JQN855" s="239"/>
      <c r="JQO855" s="239"/>
      <c r="JQP855" s="239"/>
      <c r="JQQ855" s="239"/>
      <c r="JQR855" s="239"/>
      <c r="JQS855" s="239"/>
      <c r="JQT855" s="239"/>
      <c r="JQU855" s="239"/>
      <c r="JQV855" s="239"/>
      <c r="JQW855" s="239"/>
      <c r="JQX855" s="239"/>
      <c r="JQY855" s="239"/>
      <c r="JQZ855" s="239"/>
      <c r="JRA855" s="239"/>
      <c r="JRB855" s="239"/>
      <c r="JRC855" s="239"/>
      <c r="JRD855" s="239"/>
      <c r="JRE855" s="239"/>
      <c r="JRF855" s="239"/>
      <c r="JRG855" s="239"/>
      <c r="JRH855" s="239"/>
      <c r="JRI855" s="239"/>
      <c r="JRJ855" s="239"/>
      <c r="JRK855" s="239"/>
      <c r="JRL855" s="239"/>
      <c r="JRM855" s="239"/>
      <c r="JRN855" s="239"/>
      <c r="JRO855" s="239"/>
      <c r="JRP855" s="239"/>
      <c r="JRQ855" s="239"/>
      <c r="JRR855" s="239"/>
      <c r="JRS855" s="239"/>
      <c r="JRT855" s="239"/>
      <c r="JRU855" s="239"/>
      <c r="JRV855" s="239"/>
      <c r="JRW855" s="239"/>
      <c r="JRX855" s="239"/>
      <c r="JRY855" s="239"/>
      <c r="JRZ855" s="239"/>
      <c r="JSA855" s="239"/>
      <c r="JSB855" s="239"/>
      <c r="JSC855" s="239"/>
      <c r="JSD855" s="239"/>
      <c r="JSE855" s="239"/>
      <c r="JSF855" s="239"/>
      <c r="JSG855" s="239"/>
      <c r="JSH855" s="239"/>
      <c r="JSI855" s="239"/>
      <c r="JSJ855" s="239"/>
      <c r="JSK855" s="239"/>
      <c r="JSL855" s="239"/>
      <c r="JSM855" s="239"/>
      <c r="JSN855" s="239"/>
      <c r="JSO855" s="239"/>
      <c r="JSP855" s="239"/>
      <c r="JSQ855" s="239"/>
      <c r="JSR855" s="239"/>
      <c r="JSS855" s="239"/>
      <c r="JST855" s="239"/>
      <c r="JSU855" s="239"/>
      <c r="JSV855" s="239"/>
      <c r="JSW855" s="239"/>
      <c r="JSX855" s="239"/>
      <c r="JSY855" s="239"/>
      <c r="JSZ855" s="239"/>
      <c r="JTA855" s="239"/>
      <c r="JTB855" s="239"/>
      <c r="JTC855" s="239"/>
      <c r="JTD855" s="239"/>
      <c r="JTE855" s="239"/>
      <c r="JTF855" s="239"/>
      <c r="JTG855" s="239"/>
      <c r="JTH855" s="239"/>
      <c r="JTI855" s="239"/>
      <c r="JTJ855" s="239"/>
      <c r="JTK855" s="239"/>
      <c r="JTL855" s="239"/>
      <c r="JTM855" s="239"/>
      <c r="JTN855" s="239"/>
      <c r="JTO855" s="239"/>
      <c r="JTP855" s="239"/>
      <c r="JTQ855" s="239"/>
      <c r="JTR855" s="239"/>
      <c r="JTS855" s="239"/>
      <c r="JTT855" s="239"/>
      <c r="JTU855" s="239"/>
      <c r="JTV855" s="239"/>
      <c r="JTW855" s="239"/>
      <c r="JTX855" s="239"/>
      <c r="JTY855" s="239"/>
      <c r="JTZ855" s="239"/>
      <c r="JUA855" s="239"/>
      <c r="JUB855" s="239"/>
      <c r="JUC855" s="239"/>
      <c r="JUD855" s="239"/>
      <c r="JUE855" s="239"/>
      <c r="JUF855" s="239"/>
      <c r="JUG855" s="239"/>
      <c r="JUH855" s="239"/>
      <c r="JUI855" s="239"/>
      <c r="JUJ855" s="239"/>
      <c r="JUK855" s="239"/>
      <c r="JUL855" s="239"/>
      <c r="JUM855" s="239"/>
      <c r="JUN855" s="239"/>
      <c r="JUO855" s="239"/>
      <c r="JUP855" s="239"/>
      <c r="JUQ855" s="239"/>
      <c r="JUR855" s="239"/>
      <c r="JUS855" s="239"/>
      <c r="JUT855" s="239"/>
      <c r="JUU855" s="239"/>
      <c r="JUV855" s="239"/>
      <c r="JUW855" s="239"/>
      <c r="JUX855" s="239"/>
      <c r="JUY855" s="239"/>
      <c r="JUZ855" s="239"/>
      <c r="JVA855" s="239"/>
      <c r="JVB855" s="239"/>
      <c r="JVC855" s="239"/>
      <c r="JVD855" s="239"/>
      <c r="JVE855" s="239"/>
      <c r="JVF855" s="239"/>
      <c r="JVG855" s="239"/>
      <c r="JVH855" s="239"/>
      <c r="JVI855" s="239"/>
      <c r="JVJ855" s="239"/>
      <c r="JVK855" s="239"/>
      <c r="JVL855" s="239"/>
      <c r="JVM855" s="239"/>
      <c r="JVN855" s="239"/>
      <c r="JVO855" s="239"/>
      <c r="JVP855" s="239"/>
      <c r="JVQ855" s="239"/>
      <c r="JVR855" s="239"/>
      <c r="JVS855" s="239"/>
      <c r="JVT855" s="239"/>
      <c r="JVU855" s="239"/>
      <c r="JVV855" s="239"/>
      <c r="JVW855" s="239"/>
      <c r="JVX855" s="239"/>
      <c r="JVY855" s="239"/>
      <c r="JVZ855" s="239"/>
      <c r="JWA855" s="239"/>
      <c r="JWB855" s="239"/>
      <c r="JWC855" s="239"/>
      <c r="JWD855" s="239"/>
      <c r="JWE855" s="239"/>
      <c r="JWF855" s="239"/>
      <c r="JWG855" s="239"/>
      <c r="JWH855" s="239"/>
      <c r="JWI855" s="239"/>
      <c r="JWJ855" s="239"/>
      <c r="JWK855" s="239"/>
      <c r="JWL855" s="239"/>
      <c r="JWM855" s="239"/>
      <c r="JWN855" s="239"/>
      <c r="JWO855" s="239"/>
      <c r="JWP855" s="239"/>
      <c r="JWQ855" s="239"/>
      <c r="JWR855" s="239"/>
      <c r="JWS855" s="239"/>
      <c r="JWT855" s="239"/>
      <c r="JWU855" s="239"/>
      <c r="JWV855" s="239"/>
      <c r="JWW855" s="239"/>
      <c r="JWX855" s="239"/>
      <c r="JWY855" s="239"/>
      <c r="JWZ855" s="239"/>
      <c r="JXA855" s="239"/>
      <c r="JXB855" s="239"/>
      <c r="JXC855" s="239"/>
      <c r="JXD855" s="239"/>
      <c r="JXE855" s="239"/>
      <c r="JXF855" s="239"/>
      <c r="JXG855" s="239"/>
      <c r="JXH855" s="239"/>
      <c r="JXI855" s="239"/>
      <c r="JXJ855" s="239"/>
      <c r="JXK855" s="239"/>
      <c r="JXL855" s="239"/>
      <c r="JXM855" s="239"/>
      <c r="JXN855" s="239"/>
      <c r="JXO855" s="239"/>
      <c r="JXP855" s="239"/>
      <c r="JXQ855" s="239"/>
      <c r="JXR855" s="239"/>
      <c r="JXS855" s="239"/>
      <c r="JXT855" s="239"/>
      <c r="JXU855" s="239"/>
      <c r="JXV855" s="239"/>
      <c r="JXW855" s="239"/>
      <c r="JXX855" s="239"/>
      <c r="JXY855" s="239"/>
      <c r="JXZ855" s="239"/>
      <c r="JYA855" s="239"/>
      <c r="JYB855" s="239"/>
      <c r="JYC855" s="239"/>
      <c r="JYD855" s="239"/>
      <c r="JYE855" s="239"/>
      <c r="JYF855" s="239"/>
      <c r="JYG855" s="239"/>
      <c r="JYH855" s="239"/>
      <c r="JYI855" s="239"/>
      <c r="JYJ855" s="239"/>
      <c r="JYK855" s="239"/>
      <c r="JYL855" s="239"/>
      <c r="JYM855" s="239"/>
      <c r="JYN855" s="239"/>
      <c r="JYO855" s="239"/>
      <c r="JYP855" s="239"/>
      <c r="JYQ855" s="239"/>
      <c r="JYR855" s="239"/>
      <c r="JYS855" s="239"/>
      <c r="JYT855" s="239"/>
      <c r="JYU855" s="239"/>
      <c r="JYV855" s="239"/>
      <c r="JYW855" s="239"/>
      <c r="JYX855" s="239"/>
      <c r="JYY855" s="239"/>
      <c r="JYZ855" s="239"/>
      <c r="JZA855" s="239"/>
      <c r="JZB855" s="239"/>
      <c r="JZC855" s="239"/>
      <c r="JZD855" s="239"/>
      <c r="JZE855" s="239"/>
      <c r="JZF855" s="239"/>
      <c r="JZG855" s="239"/>
      <c r="JZH855" s="239"/>
      <c r="JZI855" s="239"/>
      <c r="JZJ855" s="239"/>
      <c r="JZK855" s="239"/>
      <c r="JZL855" s="239"/>
      <c r="JZM855" s="239"/>
      <c r="JZN855" s="239"/>
      <c r="JZO855" s="239"/>
      <c r="JZP855" s="239"/>
      <c r="JZQ855" s="239"/>
      <c r="JZR855" s="239"/>
      <c r="JZS855" s="239"/>
      <c r="JZT855" s="239"/>
      <c r="JZU855" s="239"/>
      <c r="JZV855" s="239"/>
      <c r="JZW855" s="239"/>
      <c r="JZX855" s="239"/>
      <c r="JZY855" s="239"/>
      <c r="JZZ855" s="239"/>
      <c r="KAA855" s="239"/>
      <c r="KAB855" s="239"/>
      <c r="KAC855" s="239"/>
      <c r="KAD855" s="239"/>
      <c r="KAE855" s="239"/>
      <c r="KAF855" s="239"/>
      <c r="KAG855" s="239"/>
      <c r="KAH855" s="239"/>
      <c r="KAI855" s="239"/>
      <c r="KAJ855" s="239"/>
      <c r="KAK855" s="239"/>
      <c r="KAL855" s="239"/>
      <c r="KAM855" s="239"/>
      <c r="KAN855" s="239"/>
      <c r="KAO855" s="239"/>
      <c r="KAP855" s="239"/>
      <c r="KAQ855" s="239"/>
      <c r="KAR855" s="239"/>
      <c r="KAS855" s="239"/>
      <c r="KAT855" s="239"/>
      <c r="KAU855" s="239"/>
      <c r="KAV855" s="239"/>
      <c r="KAW855" s="239"/>
      <c r="KAX855" s="239"/>
      <c r="KAY855" s="239"/>
      <c r="KAZ855" s="239"/>
      <c r="KBA855" s="239"/>
      <c r="KBB855" s="239"/>
      <c r="KBC855" s="239"/>
      <c r="KBD855" s="239"/>
      <c r="KBE855" s="239"/>
      <c r="KBF855" s="239"/>
      <c r="KBG855" s="239"/>
      <c r="KBH855" s="239"/>
      <c r="KBI855" s="239"/>
      <c r="KBJ855" s="239"/>
      <c r="KBK855" s="239"/>
      <c r="KBL855" s="239"/>
      <c r="KBM855" s="239"/>
      <c r="KBN855" s="239"/>
      <c r="KBO855" s="239"/>
      <c r="KBP855" s="239"/>
      <c r="KBQ855" s="239"/>
      <c r="KBR855" s="239"/>
      <c r="KBS855" s="239"/>
      <c r="KBT855" s="239"/>
      <c r="KBU855" s="239"/>
      <c r="KBV855" s="239"/>
      <c r="KBW855" s="239"/>
      <c r="KBX855" s="239"/>
      <c r="KBY855" s="239"/>
      <c r="KBZ855" s="239"/>
      <c r="KCA855" s="239"/>
      <c r="KCB855" s="239"/>
      <c r="KCC855" s="239"/>
      <c r="KCD855" s="239"/>
      <c r="KCE855" s="239"/>
      <c r="KCF855" s="239"/>
      <c r="KCG855" s="239"/>
      <c r="KCH855" s="239"/>
      <c r="KCI855" s="239"/>
      <c r="KCJ855" s="239"/>
      <c r="KCK855" s="239"/>
      <c r="KCL855" s="239"/>
      <c r="KCM855" s="239"/>
      <c r="KCN855" s="239"/>
      <c r="KCO855" s="239"/>
      <c r="KCP855" s="239"/>
      <c r="KCQ855" s="239"/>
      <c r="KCR855" s="239"/>
      <c r="KCS855" s="239"/>
      <c r="KCT855" s="239"/>
      <c r="KCU855" s="239"/>
      <c r="KCV855" s="239"/>
      <c r="KCW855" s="239"/>
      <c r="KCX855" s="239"/>
      <c r="KCY855" s="239"/>
      <c r="KCZ855" s="239"/>
      <c r="KDA855" s="239"/>
      <c r="KDB855" s="239"/>
      <c r="KDC855" s="239"/>
      <c r="KDD855" s="239"/>
      <c r="KDE855" s="239"/>
      <c r="KDF855" s="239"/>
      <c r="KDG855" s="239"/>
      <c r="KDH855" s="239"/>
      <c r="KDI855" s="239"/>
      <c r="KDJ855" s="239"/>
      <c r="KDK855" s="239"/>
      <c r="KDL855" s="239"/>
      <c r="KDM855" s="239"/>
      <c r="KDN855" s="239"/>
      <c r="KDO855" s="239"/>
      <c r="KDP855" s="239"/>
      <c r="KDQ855" s="239"/>
      <c r="KDR855" s="239"/>
      <c r="KDS855" s="239"/>
      <c r="KDT855" s="239"/>
      <c r="KDU855" s="239"/>
      <c r="KDV855" s="239"/>
      <c r="KDW855" s="239"/>
      <c r="KDX855" s="239"/>
      <c r="KDY855" s="239"/>
      <c r="KDZ855" s="239"/>
      <c r="KEA855" s="239"/>
      <c r="KEB855" s="239"/>
      <c r="KEC855" s="239"/>
      <c r="KED855" s="239"/>
      <c r="KEE855" s="239"/>
      <c r="KEF855" s="239"/>
      <c r="KEG855" s="239"/>
      <c r="KEH855" s="239"/>
      <c r="KEI855" s="239"/>
      <c r="KEJ855" s="239"/>
      <c r="KEK855" s="239"/>
      <c r="KEL855" s="239"/>
      <c r="KEM855" s="239"/>
      <c r="KEN855" s="239"/>
      <c r="KEO855" s="239"/>
      <c r="KEP855" s="239"/>
      <c r="KEQ855" s="239"/>
      <c r="KER855" s="239"/>
      <c r="KES855" s="239"/>
      <c r="KET855" s="239"/>
      <c r="KEU855" s="239"/>
      <c r="KEV855" s="239"/>
      <c r="KEW855" s="239"/>
      <c r="KEX855" s="239"/>
      <c r="KEY855" s="239"/>
      <c r="KEZ855" s="239"/>
      <c r="KFA855" s="239"/>
      <c r="KFB855" s="239"/>
      <c r="KFC855" s="239"/>
      <c r="KFD855" s="239"/>
      <c r="KFE855" s="239"/>
      <c r="KFF855" s="239"/>
      <c r="KFG855" s="239"/>
      <c r="KFH855" s="239"/>
      <c r="KFI855" s="239"/>
      <c r="KFJ855" s="239"/>
      <c r="KFK855" s="239"/>
      <c r="KFL855" s="239"/>
      <c r="KFM855" s="239"/>
      <c r="KFN855" s="239"/>
      <c r="KFO855" s="239"/>
      <c r="KFP855" s="239"/>
      <c r="KFQ855" s="239"/>
      <c r="KFR855" s="239"/>
      <c r="KFS855" s="239"/>
      <c r="KFT855" s="239"/>
      <c r="KFU855" s="239"/>
      <c r="KFV855" s="239"/>
      <c r="KFW855" s="239"/>
      <c r="KFX855" s="239"/>
      <c r="KFY855" s="239"/>
      <c r="KFZ855" s="239"/>
      <c r="KGA855" s="239"/>
      <c r="KGB855" s="239"/>
      <c r="KGC855" s="239"/>
      <c r="KGD855" s="239"/>
      <c r="KGE855" s="239"/>
      <c r="KGF855" s="239"/>
      <c r="KGG855" s="239"/>
      <c r="KGH855" s="239"/>
      <c r="KGI855" s="239"/>
      <c r="KGJ855" s="239"/>
      <c r="KGK855" s="239"/>
      <c r="KGL855" s="239"/>
      <c r="KGM855" s="239"/>
      <c r="KGN855" s="239"/>
      <c r="KGO855" s="239"/>
      <c r="KGP855" s="239"/>
      <c r="KGQ855" s="239"/>
      <c r="KGR855" s="239"/>
      <c r="KGS855" s="239"/>
      <c r="KGT855" s="239"/>
      <c r="KGU855" s="239"/>
      <c r="KGV855" s="239"/>
      <c r="KGW855" s="239"/>
      <c r="KGX855" s="239"/>
      <c r="KGY855" s="239"/>
      <c r="KGZ855" s="239"/>
      <c r="KHA855" s="239"/>
      <c r="KHB855" s="239"/>
      <c r="KHC855" s="239"/>
      <c r="KHD855" s="239"/>
      <c r="KHE855" s="239"/>
      <c r="KHF855" s="239"/>
      <c r="KHG855" s="239"/>
      <c r="KHH855" s="239"/>
      <c r="KHI855" s="239"/>
      <c r="KHJ855" s="239"/>
      <c r="KHK855" s="239"/>
      <c r="KHL855" s="239"/>
      <c r="KHM855" s="239"/>
      <c r="KHN855" s="239"/>
      <c r="KHO855" s="239"/>
      <c r="KHP855" s="239"/>
      <c r="KHQ855" s="239"/>
      <c r="KHR855" s="239"/>
      <c r="KHS855" s="239"/>
      <c r="KHT855" s="239"/>
      <c r="KHU855" s="239"/>
      <c r="KHV855" s="239"/>
      <c r="KHW855" s="239"/>
      <c r="KHX855" s="239"/>
      <c r="KHY855" s="239"/>
      <c r="KHZ855" s="239"/>
      <c r="KIA855" s="239"/>
      <c r="KIB855" s="239"/>
      <c r="KIC855" s="239"/>
      <c r="KID855" s="239"/>
      <c r="KIE855" s="239"/>
      <c r="KIF855" s="239"/>
      <c r="KIG855" s="239"/>
      <c r="KIH855" s="239"/>
      <c r="KII855" s="239"/>
      <c r="KIJ855" s="239"/>
      <c r="KIK855" s="239"/>
      <c r="KIL855" s="239"/>
      <c r="KIM855" s="239"/>
      <c r="KIN855" s="239"/>
      <c r="KIO855" s="239"/>
      <c r="KIP855" s="239"/>
      <c r="KIQ855" s="239"/>
      <c r="KIR855" s="239"/>
      <c r="KIS855" s="239"/>
      <c r="KIT855" s="239"/>
      <c r="KIU855" s="239"/>
      <c r="KIV855" s="239"/>
      <c r="KIW855" s="239"/>
      <c r="KIX855" s="239"/>
      <c r="KIY855" s="239"/>
      <c r="KIZ855" s="239"/>
      <c r="KJA855" s="239"/>
      <c r="KJB855" s="239"/>
      <c r="KJC855" s="239"/>
      <c r="KJD855" s="239"/>
      <c r="KJE855" s="239"/>
      <c r="KJF855" s="239"/>
      <c r="KJG855" s="239"/>
      <c r="KJH855" s="239"/>
      <c r="KJI855" s="239"/>
      <c r="KJJ855" s="239"/>
      <c r="KJK855" s="239"/>
      <c r="KJL855" s="239"/>
      <c r="KJM855" s="239"/>
      <c r="KJN855" s="239"/>
      <c r="KJO855" s="239"/>
      <c r="KJP855" s="239"/>
      <c r="KJQ855" s="239"/>
      <c r="KJR855" s="239"/>
      <c r="KJS855" s="239"/>
      <c r="KJT855" s="239"/>
      <c r="KJU855" s="239"/>
      <c r="KJV855" s="239"/>
      <c r="KJW855" s="239"/>
      <c r="KJX855" s="239"/>
      <c r="KJY855" s="239"/>
      <c r="KJZ855" s="239"/>
      <c r="KKA855" s="239"/>
      <c r="KKB855" s="239"/>
      <c r="KKC855" s="239"/>
      <c r="KKD855" s="239"/>
      <c r="KKE855" s="239"/>
      <c r="KKF855" s="239"/>
      <c r="KKG855" s="239"/>
      <c r="KKH855" s="239"/>
      <c r="KKI855" s="239"/>
      <c r="KKJ855" s="239"/>
      <c r="KKK855" s="239"/>
      <c r="KKL855" s="239"/>
      <c r="KKM855" s="239"/>
      <c r="KKN855" s="239"/>
      <c r="KKO855" s="239"/>
      <c r="KKP855" s="239"/>
      <c r="KKQ855" s="239"/>
      <c r="KKR855" s="239"/>
      <c r="KKS855" s="239"/>
      <c r="KKT855" s="239"/>
      <c r="KKU855" s="239"/>
      <c r="KKV855" s="239"/>
      <c r="KKW855" s="239"/>
      <c r="KKX855" s="239"/>
      <c r="KKY855" s="239"/>
      <c r="KKZ855" s="239"/>
      <c r="KLA855" s="239"/>
      <c r="KLB855" s="239"/>
      <c r="KLC855" s="239"/>
      <c r="KLD855" s="239"/>
      <c r="KLE855" s="239"/>
      <c r="KLF855" s="239"/>
      <c r="KLG855" s="239"/>
      <c r="KLH855" s="239"/>
      <c r="KLI855" s="239"/>
      <c r="KLJ855" s="239"/>
      <c r="KLK855" s="239"/>
      <c r="KLL855" s="239"/>
      <c r="KLM855" s="239"/>
      <c r="KLN855" s="239"/>
      <c r="KLO855" s="239"/>
      <c r="KLP855" s="239"/>
      <c r="KLQ855" s="239"/>
      <c r="KLR855" s="239"/>
      <c r="KLS855" s="239"/>
      <c r="KLT855" s="239"/>
      <c r="KLU855" s="239"/>
      <c r="KLV855" s="239"/>
      <c r="KLW855" s="239"/>
      <c r="KLX855" s="239"/>
      <c r="KLY855" s="239"/>
      <c r="KLZ855" s="239"/>
      <c r="KMA855" s="239"/>
      <c r="KMB855" s="239"/>
      <c r="KMC855" s="239"/>
      <c r="KMD855" s="239"/>
      <c r="KME855" s="239"/>
      <c r="KMF855" s="239"/>
      <c r="KMG855" s="239"/>
      <c r="KMH855" s="239"/>
      <c r="KMI855" s="239"/>
      <c r="KMJ855" s="239"/>
      <c r="KMK855" s="239"/>
      <c r="KML855" s="239"/>
      <c r="KMM855" s="239"/>
      <c r="KMN855" s="239"/>
      <c r="KMO855" s="239"/>
      <c r="KMP855" s="239"/>
      <c r="KMQ855" s="239"/>
      <c r="KMR855" s="239"/>
      <c r="KMS855" s="239"/>
      <c r="KMT855" s="239"/>
      <c r="KMU855" s="239"/>
      <c r="KMV855" s="239"/>
      <c r="KMW855" s="239"/>
      <c r="KMX855" s="239"/>
      <c r="KMY855" s="239"/>
      <c r="KMZ855" s="239"/>
      <c r="KNA855" s="239"/>
      <c r="KNB855" s="239"/>
      <c r="KNC855" s="239"/>
      <c r="KND855" s="239"/>
      <c r="KNE855" s="239"/>
      <c r="KNF855" s="239"/>
      <c r="KNG855" s="239"/>
      <c r="KNH855" s="239"/>
      <c r="KNI855" s="239"/>
      <c r="KNJ855" s="239"/>
      <c r="KNK855" s="239"/>
      <c r="KNL855" s="239"/>
      <c r="KNM855" s="239"/>
      <c r="KNN855" s="239"/>
      <c r="KNO855" s="239"/>
      <c r="KNP855" s="239"/>
      <c r="KNQ855" s="239"/>
      <c r="KNR855" s="239"/>
      <c r="KNS855" s="239"/>
      <c r="KNT855" s="239"/>
      <c r="KNU855" s="239"/>
      <c r="KNV855" s="239"/>
      <c r="KNW855" s="239"/>
      <c r="KNX855" s="239"/>
      <c r="KNY855" s="239"/>
      <c r="KNZ855" s="239"/>
      <c r="KOA855" s="239"/>
      <c r="KOB855" s="239"/>
      <c r="KOC855" s="239"/>
      <c r="KOD855" s="239"/>
      <c r="KOE855" s="239"/>
      <c r="KOF855" s="239"/>
      <c r="KOG855" s="239"/>
      <c r="KOH855" s="239"/>
      <c r="KOI855" s="239"/>
      <c r="KOJ855" s="239"/>
      <c r="KOK855" s="239"/>
      <c r="KOL855" s="239"/>
      <c r="KOM855" s="239"/>
      <c r="KON855" s="239"/>
      <c r="KOO855" s="239"/>
      <c r="KOP855" s="239"/>
      <c r="KOQ855" s="239"/>
      <c r="KOR855" s="239"/>
      <c r="KOS855" s="239"/>
      <c r="KOT855" s="239"/>
      <c r="KOU855" s="239"/>
      <c r="KOV855" s="239"/>
      <c r="KOW855" s="239"/>
      <c r="KOX855" s="239"/>
      <c r="KOY855" s="239"/>
      <c r="KOZ855" s="239"/>
      <c r="KPA855" s="239"/>
      <c r="KPB855" s="239"/>
      <c r="KPC855" s="239"/>
      <c r="KPD855" s="239"/>
      <c r="KPE855" s="239"/>
      <c r="KPF855" s="239"/>
      <c r="KPG855" s="239"/>
      <c r="KPH855" s="239"/>
      <c r="KPI855" s="239"/>
      <c r="KPJ855" s="239"/>
      <c r="KPK855" s="239"/>
      <c r="KPL855" s="239"/>
      <c r="KPM855" s="239"/>
      <c r="KPN855" s="239"/>
      <c r="KPO855" s="239"/>
      <c r="KPP855" s="239"/>
      <c r="KPQ855" s="239"/>
      <c r="KPR855" s="239"/>
      <c r="KPS855" s="239"/>
      <c r="KPT855" s="239"/>
      <c r="KPU855" s="239"/>
      <c r="KPV855" s="239"/>
      <c r="KPW855" s="239"/>
      <c r="KPX855" s="239"/>
      <c r="KPY855" s="239"/>
      <c r="KPZ855" s="239"/>
      <c r="KQA855" s="239"/>
      <c r="KQB855" s="239"/>
      <c r="KQC855" s="239"/>
      <c r="KQD855" s="239"/>
      <c r="KQE855" s="239"/>
      <c r="KQF855" s="239"/>
      <c r="KQG855" s="239"/>
      <c r="KQH855" s="239"/>
      <c r="KQI855" s="239"/>
      <c r="KQJ855" s="239"/>
      <c r="KQK855" s="239"/>
      <c r="KQL855" s="239"/>
      <c r="KQM855" s="239"/>
      <c r="KQN855" s="239"/>
      <c r="KQO855" s="239"/>
      <c r="KQP855" s="239"/>
      <c r="KQQ855" s="239"/>
      <c r="KQR855" s="239"/>
      <c r="KQS855" s="239"/>
      <c r="KQT855" s="239"/>
      <c r="KQU855" s="239"/>
      <c r="KQV855" s="239"/>
      <c r="KQW855" s="239"/>
      <c r="KQX855" s="239"/>
      <c r="KQY855" s="239"/>
      <c r="KQZ855" s="239"/>
      <c r="KRA855" s="239"/>
      <c r="KRB855" s="239"/>
      <c r="KRC855" s="239"/>
      <c r="KRD855" s="239"/>
      <c r="KRE855" s="239"/>
      <c r="KRF855" s="239"/>
      <c r="KRG855" s="239"/>
      <c r="KRH855" s="239"/>
      <c r="KRI855" s="239"/>
      <c r="KRJ855" s="239"/>
      <c r="KRK855" s="239"/>
      <c r="KRL855" s="239"/>
      <c r="KRM855" s="239"/>
      <c r="KRN855" s="239"/>
      <c r="KRO855" s="239"/>
      <c r="KRP855" s="239"/>
      <c r="KRQ855" s="239"/>
      <c r="KRR855" s="239"/>
      <c r="KRS855" s="239"/>
      <c r="KRT855" s="239"/>
      <c r="KRU855" s="239"/>
      <c r="KRV855" s="239"/>
      <c r="KRW855" s="239"/>
      <c r="KRX855" s="239"/>
      <c r="KRY855" s="239"/>
      <c r="KRZ855" s="239"/>
      <c r="KSA855" s="239"/>
      <c r="KSB855" s="239"/>
      <c r="KSC855" s="239"/>
      <c r="KSD855" s="239"/>
      <c r="KSE855" s="239"/>
      <c r="KSF855" s="239"/>
      <c r="KSG855" s="239"/>
      <c r="KSH855" s="239"/>
      <c r="KSI855" s="239"/>
      <c r="KSJ855" s="239"/>
      <c r="KSK855" s="239"/>
      <c r="KSL855" s="239"/>
      <c r="KSM855" s="239"/>
      <c r="KSN855" s="239"/>
      <c r="KSO855" s="239"/>
      <c r="KSP855" s="239"/>
      <c r="KSQ855" s="239"/>
      <c r="KSR855" s="239"/>
      <c r="KSS855" s="239"/>
      <c r="KST855" s="239"/>
      <c r="KSU855" s="239"/>
      <c r="KSV855" s="239"/>
      <c r="KSW855" s="239"/>
      <c r="KSX855" s="239"/>
      <c r="KSY855" s="239"/>
      <c r="KSZ855" s="239"/>
      <c r="KTA855" s="239"/>
      <c r="KTB855" s="239"/>
      <c r="KTC855" s="239"/>
      <c r="KTD855" s="239"/>
      <c r="KTE855" s="239"/>
      <c r="KTF855" s="239"/>
      <c r="KTG855" s="239"/>
      <c r="KTH855" s="239"/>
      <c r="KTI855" s="239"/>
      <c r="KTJ855" s="239"/>
      <c r="KTK855" s="239"/>
      <c r="KTL855" s="239"/>
      <c r="KTM855" s="239"/>
      <c r="KTN855" s="239"/>
      <c r="KTO855" s="239"/>
      <c r="KTP855" s="239"/>
      <c r="KTQ855" s="239"/>
      <c r="KTR855" s="239"/>
      <c r="KTS855" s="239"/>
      <c r="KTT855" s="239"/>
      <c r="KTU855" s="239"/>
      <c r="KTV855" s="239"/>
      <c r="KTW855" s="239"/>
      <c r="KTX855" s="239"/>
      <c r="KTY855" s="239"/>
      <c r="KTZ855" s="239"/>
      <c r="KUA855" s="239"/>
      <c r="KUB855" s="239"/>
      <c r="KUC855" s="239"/>
      <c r="KUD855" s="239"/>
      <c r="KUE855" s="239"/>
      <c r="KUF855" s="239"/>
      <c r="KUG855" s="239"/>
      <c r="KUH855" s="239"/>
      <c r="KUI855" s="239"/>
      <c r="KUJ855" s="239"/>
      <c r="KUK855" s="239"/>
      <c r="KUL855" s="239"/>
      <c r="KUM855" s="239"/>
      <c r="KUN855" s="239"/>
      <c r="KUO855" s="239"/>
      <c r="KUP855" s="239"/>
      <c r="KUQ855" s="239"/>
      <c r="KUR855" s="239"/>
      <c r="KUS855" s="239"/>
      <c r="KUT855" s="239"/>
      <c r="KUU855" s="239"/>
      <c r="KUV855" s="239"/>
      <c r="KUW855" s="239"/>
      <c r="KUX855" s="239"/>
      <c r="KUY855" s="239"/>
      <c r="KUZ855" s="239"/>
      <c r="KVA855" s="239"/>
      <c r="KVB855" s="239"/>
      <c r="KVC855" s="239"/>
      <c r="KVD855" s="239"/>
      <c r="KVE855" s="239"/>
      <c r="KVF855" s="239"/>
      <c r="KVG855" s="239"/>
      <c r="KVH855" s="239"/>
      <c r="KVI855" s="239"/>
      <c r="KVJ855" s="239"/>
      <c r="KVK855" s="239"/>
      <c r="KVL855" s="239"/>
      <c r="KVM855" s="239"/>
      <c r="KVN855" s="239"/>
      <c r="KVO855" s="239"/>
      <c r="KVP855" s="239"/>
      <c r="KVQ855" s="239"/>
      <c r="KVR855" s="239"/>
      <c r="KVS855" s="239"/>
      <c r="KVT855" s="239"/>
      <c r="KVU855" s="239"/>
      <c r="KVV855" s="239"/>
      <c r="KVW855" s="239"/>
      <c r="KVX855" s="239"/>
      <c r="KVY855" s="239"/>
      <c r="KVZ855" s="239"/>
      <c r="KWA855" s="239"/>
      <c r="KWB855" s="239"/>
      <c r="KWC855" s="239"/>
      <c r="KWD855" s="239"/>
      <c r="KWE855" s="239"/>
      <c r="KWF855" s="239"/>
      <c r="KWG855" s="239"/>
      <c r="KWH855" s="239"/>
      <c r="KWI855" s="239"/>
      <c r="KWJ855" s="239"/>
      <c r="KWK855" s="239"/>
      <c r="KWL855" s="239"/>
      <c r="KWM855" s="239"/>
      <c r="KWN855" s="239"/>
      <c r="KWO855" s="239"/>
      <c r="KWP855" s="239"/>
      <c r="KWQ855" s="239"/>
      <c r="KWR855" s="239"/>
      <c r="KWS855" s="239"/>
      <c r="KWT855" s="239"/>
      <c r="KWU855" s="239"/>
      <c r="KWV855" s="239"/>
      <c r="KWW855" s="239"/>
      <c r="KWX855" s="239"/>
      <c r="KWY855" s="239"/>
      <c r="KWZ855" s="239"/>
      <c r="KXA855" s="239"/>
      <c r="KXB855" s="239"/>
      <c r="KXC855" s="239"/>
      <c r="KXD855" s="239"/>
      <c r="KXE855" s="239"/>
      <c r="KXF855" s="239"/>
      <c r="KXG855" s="239"/>
      <c r="KXH855" s="239"/>
      <c r="KXI855" s="239"/>
      <c r="KXJ855" s="239"/>
      <c r="KXK855" s="239"/>
      <c r="KXL855" s="239"/>
      <c r="KXM855" s="239"/>
      <c r="KXN855" s="239"/>
      <c r="KXO855" s="239"/>
      <c r="KXP855" s="239"/>
      <c r="KXQ855" s="239"/>
      <c r="KXR855" s="239"/>
      <c r="KXS855" s="239"/>
      <c r="KXT855" s="239"/>
      <c r="KXU855" s="239"/>
      <c r="KXV855" s="239"/>
      <c r="KXW855" s="239"/>
      <c r="KXX855" s="239"/>
      <c r="KXY855" s="239"/>
      <c r="KXZ855" s="239"/>
      <c r="KYA855" s="239"/>
      <c r="KYB855" s="239"/>
      <c r="KYC855" s="239"/>
      <c r="KYD855" s="239"/>
      <c r="KYE855" s="239"/>
      <c r="KYF855" s="239"/>
      <c r="KYG855" s="239"/>
      <c r="KYH855" s="239"/>
      <c r="KYI855" s="239"/>
      <c r="KYJ855" s="239"/>
      <c r="KYK855" s="239"/>
      <c r="KYL855" s="239"/>
      <c r="KYM855" s="239"/>
      <c r="KYN855" s="239"/>
      <c r="KYO855" s="239"/>
      <c r="KYP855" s="239"/>
      <c r="KYQ855" s="239"/>
      <c r="KYR855" s="239"/>
      <c r="KYS855" s="239"/>
      <c r="KYT855" s="239"/>
      <c r="KYU855" s="239"/>
      <c r="KYV855" s="239"/>
      <c r="KYW855" s="239"/>
      <c r="KYX855" s="239"/>
      <c r="KYY855" s="239"/>
      <c r="KYZ855" s="239"/>
      <c r="KZA855" s="239"/>
      <c r="KZB855" s="239"/>
      <c r="KZC855" s="239"/>
      <c r="KZD855" s="239"/>
      <c r="KZE855" s="239"/>
      <c r="KZF855" s="239"/>
      <c r="KZG855" s="239"/>
      <c r="KZH855" s="239"/>
      <c r="KZI855" s="239"/>
      <c r="KZJ855" s="239"/>
      <c r="KZK855" s="239"/>
      <c r="KZL855" s="239"/>
      <c r="KZM855" s="239"/>
      <c r="KZN855" s="239"/>
      <c r="KZO855" s="239"/>
      <c r="KZP855" s="239"/>
      <c r="KZQ855" s="239"/>
      <c r="KZR855" s="239"/>
      <c r="KZS855" s="239"/>
      <c r="KZT855" s="239"/>
      <c r="KZU855" s="239"/>
      <c r="KZV855" s="239"/>
      <c r="KZW855" s="239"/>
      <c r="KZX855" s="239"/>
      <c r="KZY855" s="239"/>
      <c r="KZZ855" s="239"/>
      <c r="LAA855" s="239"/>
      <c r="LAB855" s="239"/>
      <c r="LAC855" s="239"/>
      <c r="LAD855" s="239"/>
      <c r="LAE855" s="239"/>
      <c r="LAF855" s="239"/>
      <c r="LAG855" s="239"/>
      <c r="LAH855" s="239"/>
      <c r="LAI855" s="239"/>
      <c r="LAJ855" s="239"/>
      <c r="LAK855" s="239"/>
      <c r="LAL855" s="239"/>
      <c r="LAM855" s="239"/>
      <c r="LAN855" s="239"/>
      <c r="LAO855" s="239"/>
      <c r="LAP855" s="239"/>
      <c r="LAQ855" s="239"/>
      <c r="LAR855" s="239"/>
      <c r="LAS855" s="239"/>
      <c r="LAT855" s="239"/>
      <c r="LAU855" s="239"/>
      <c r="LAV855" s="239"/>
      <c r="LAW855" s="239"/>
      <c r="LAX855" s="239"/>
      <c r="LAY855" s="239"/>
      <c r="LAZ855" s="239"/>
      <c r="LBA855" s="239"/>
      <c r="LBB855" s="239"/>
      <c r="LBC855" s="239"/>
      <c r="LBD855" s="239"/>
      <c r="LBE855" s="239"/>
      <c r="LBF855" s="239"/>
      <c r="LBG855" s="239"/>
      <c r="LBH855" s="239"/>
      <c r="LBI855" s="239"/>
      <c r="LBJ855" s="239"/>
      <c r="LBK855" s="239"/>
      <c r="LBL855" s="239"/>
      <c r="LBM855" s="239"/>
      <c r="LBN855" s="239"/>
      <c r="LBO855" s="239"/>
      <c r="LBP855" s="239"/>
      <c r="LBQ855" s="239"/>
      <c r="LBR855" s="239"/>
      <c r="LBS855" s="239"/>
      <c r="LBT855" s="239"/>
      <c r="LBU855" s="239"/>
      <c r="LBV855" s="239"/>
      <c r="LBW855" s="239"/>
      <c r="LBX855" s="239"/>
      <c r="LBY855" s="239"/>
      <c r="LBZ855" s="239"/>
      <c r="LCA855" s="239"/>
      <c r="LCB855" s="239"/>
      <c r="LCC855" s="239"/>
      <c r="LCD855" s="239"/>
      <c r="LCE855" s="239"/>
      <c r="LCF855" s="239"/>
      <c r="LCG855" s="239"/>
      <c r="LCH855" s="239"/>
      <c r="LCI855" s="239"/>
      <c r="LCJ855" s="239"/>
      <c r="LCK855" s="239"/>
      <c r="LCL855" s="239"/>
      <c r="LCM855" s="239"/>
      <c r="LCN855" s="239"/>
      <c r="LCO855" s="239"/>
      <c r="LCP855" s="239"/>
      <c r="LCQ855" s="239"/>
      <c r="LCR855" s="239"/>
      <c r="LCS855" s="239"/>
      <c r="LCT855" s="239"/>
      <c r="LCU855" s="239"/>
      <c r="LCV855" s="239"/>
      <c r="LCW855" s="239"/>
      <c r="LCX855" s="239"/>
      <c r="LCY855" s="239"/>
      <c r="LCZ855" s="239"/>
      <c r="LDA855" s="239"/>
      <c r="LDB855" s="239"/>
      <c r="LDC855" s="239"/>
      <c r="LDD855" s="239"/>
      <c r="LDE855" s="239"/>
      <c r="LDF855" s="239"/>
      <c r="LDG855" s="239"/>
      <c r="LDH855" s="239"/>
      <c r="LDI855" s="239"/>
      <c r="LDJ855" s="239"/>
      <c r="LDK855" s="239"/>
      <c r="LDL855" s="239"/>
      <c r="LDM855" s="239"/>
      <c r="LDN855" s="239"/>
      <c r="LDO855" s="239"/>
      <c r="LDP855" s="239"/>
      <c r="LDQ855" s="239"/>
      <c r="LDR855" s="239"/>
      <c r="LDS855" s="239"/>
      <c r="LDT855" s="239"/>
      <c r="LDU855" s="239"/>
      <c r="LDV855" s="239"/>
      <c r="LDW855" s="239"/>
      <c r="LDX855" s="239"/>
      <c r="LDY855" s="239"/>
      <c r="LDZ855" s="239"/>
      <c r="LEA855" s="239"/>
      <c r="LEB855" s="239"/>
      <c r="LEC855" s="239"/>
      <c r="LED855" s="239"/>
      <c r="LEE855" s="239"/>
      <c r="LEF855" s="239"/>
      <c r="LEG855" s="239"/>
      <c r="LEH855" s="239"/>
      <c r="LEI855" s="239"/>
      <c r="LEJ855" s="239"/>
      <c r="LEK855" s="239"/>
      <c r="LEL855" s="239"/>
      <c r="LEM855" s="239"/>
      <c r="LEN855" s="239"/>
      <c r="LEO855" s="239"/>
      <c r="LEP855" s="239"/>
      <c r="LEQ855" s="239"/>
      <c r="LER855" s="239"/>
      <c r="LES855" s="239"/>
      <c r="LET855" s="239"/>
      <c r="LEU855" s="239"/>
      <c r="LEV855" s="239"/>
      <c r="LEW855" s="239"/>
      <c r="LEX855" s="239"/>
      <c r="LEY855" s="239"/>
      <c r="LEZ855" s="239"/>
      <c r="LFA855" s="239"/>
      <c r="LFB855" s="239"/>
      <c r="LFC855" s="239"/>
      <c r="LFD855" s="239"/>
      <c r="LFE855" s="239"/>
      <c r="LFF855" s="239"/>
      <c r="LFG855" s="239"/>
      <c r="LFH855" s="239"/>
      <c r="LFI855" s="239"/>
      <c r="LFJ855" s="239"/>
      <c r="LFK855" s="239"/>
      <c r="LFL855" s="239"/>
      <c r="LFM855" s="239"/>
      <c r="LFN855" s="239"/>
      <c r="LFO855" s="239"/>
      <c r="LFP855" s="239"/>
      <c r="LFQ855" s="239"/>
      <c r="LFR855" s="239"/>
      <c r="LFS855" s="239"/>
      <c r="LFT855" s="239"/>
      <c r="LFU855" s="239"/>
      <c r="LFV855" s="239"/>
      <c r="LFW855" s="239"/>
      <c r="LFX855" s="239"/>
      <c r="LFY855" s="239"/>
      <c r="LFZ855" s="239"/>
      <c r="LGA855" s="239"/>
      <c r="LGB855" s="239"/>
      <c r="LGC855" s="239"/>
      <c r="LGD855" s="239"/>
      <c r="LGE855" s="239"/>
      <c r="LGF855" s="239"/>
      <c r="LGG855" s="239"/>
      <c r="LGH855" s="239"/>
      <c r="LGI855" s="239"/>
      <c r="LGJ855" s="239"/>
      <c r="LGK855" s="239"/>
      <c r="LGL855" s="239"/>
      <c r="LGM855" s="239"/>
      <c r="LGN855" s="239"/>
      <c r="LGO855" s="239"/>
      <c r="LGP855" s="239"/>
      <c r="LGQ855" s="239"/>
      <c r="LGR855" s="239"/>
      <c r="LGS855" s="239"/>
      <c r="LGT855" s="239"/>
      <c r="LGU855" s="239"/>
      <c r="LGV855" s="239"/>
      <c r="LGW855" s="239"/>
      <c r="LGX855" s="239"/>
      <c r="LGY855" s="239"/>
      <c r="LGZ855" s="239"/>
      <c r="LHA855" s="239"/>
      <c r="LHB855" s="239"/>
      <c r="LHC855" s="239"/>
      <c r="LHD855" s="239"/>
      <c r="LHE855" s="239"/>
      <c r="LHF855" s="239"/>
      <c r="LHG855" s="239"/>
      <c r="LHH855" s="239"/>
      <c r="LHI855" s="239"/>
      <c r="LHJ855" s="239"/>
      <c r="LHK855" s="239"/>
      <c r="LHL855" s="239"/>
      <c r="LHM855" s="239"/>
      <c r="LHN855" s="239"/>
      <c r="LHO855" s="239"/>
      <c r="LHP855" s="239"/>
      <c r="LHQ855" s="239"/>
      <c r="LHR855" s="239"/>
      <c r="LHS855" s="239"/>
      <c r="LHT855" s="239"/>
      <c r="LHU855" s="239"/>
      <c r="LHV855" s="239"/>
      <c r="LHW855" s="239"/>
      <c r="LHX855" s="239"/>
      <c r="LHY855" s="239"/>
      <c r="LHZ855" s="239"/>
      <c r="LIA855" s="239"/>
      <c r="LIB855" s="239"/>
      <c r="LIC855" s="239"/>
      <c r="LID855" s="239"/>
      <c r="LIE855" s="239"/>
      <c r="LIF855" s="239"/>
      <c r="LIG855" s="239"/>
      <c r="LIH855" s="239"/>
      <c r="LII855" s="239"/>
      <c r="LIJ855" s="239"/>
      <c r="LIK855" s="239"/>
      <c r="LIL855" s="239"/>
      <c r="LIM855" s="239"/>
      <c r="LIN855" s="239"/>
      <c r="LIO855" s="239"/>
      <c r="LIP855" s="239"/>
      <c r="LIQ855" s="239"/>
      <c r="LIR855" s="239"/>
      <c r="LIS855" s="239"/>
      <c r="LIT855" s="239"/>
      <c r="LIU855" s="239"/>
      <c r="LIV855" s="239"/>
      <c r="LIW855" s="239"/>
      <c r="LIX855" s="239"/>
      <c r="LIY855" s="239"/>
      <c r="LIZ855" s="239"/>
      <c r="LJA855" s="239"/>
      <c r="LJB855" s="239"/>
      <c r="LJC855" s="239"/>
      <c r="LJD855" s="239"/>
      <c r="LJE855" s="239"/>
      <c r="LJF855" s="239"/>
      <c r="LJG855" s="239"/>
      <c r="LJH855" s="239"/>
      <c r="LJI855" s="239"/>
      <c r="LJJ855" s="239"/>
      <c r="LJK855" s="239"/>
      <c r="LJL855" s="239"/>
      <c r="LJM855" s="239"/>
      <c r="LJN855" s="239"/>
      <c r="LJO855" s="239"/>
      <c r="LJP855" s="239"/>
      <c r="LJQ855" s="239"/>
      <c r="LJR855" s="239"/>
      <c r="LJS855" s="239"/>
      <c r="LJT855" s="239"/>
      <c r="LJU855" s="239"/>
      <c r="LJV855" s="239"/>
      <c r="LJW855" s="239"/>
      <c r="LJX855" s="239"/>
      <c r="LJY855" s="239"/>
      <c r="LJZ855" s="239"/>
      <c r="LKA855" s="239"/>
      <c r="LKB855" s="239"/>
      <c r="LKC855" s="239"/>
      <c r="LKD855" s="239"/>
      <c r="LKE855" s="239"/>
      <c r="LKF855" s="239"/>
      <c r="LKG855" s="239"/>
      <c r="LKH855" s="239"/>
      <c r="LKI855" s="239"/>
      <c r="LKJ855" s="239"/>
      <c r="LKK855" s="239"/>
      <c r="LKL855" s="239"/>
      <c r="LKM855" s="239"/>
      <c r="LKN855" s="239"/>
      <c r="LKO855" s="239"/>
      <c r="LKP855" s="239"/>
      <c r="LKQ855" s="239"/>
      <c r="LKR855" s="239"/>
      <c r="LKS855" s="239"/>
      <c r="LKT855" s="239"/>
      <c r="LKU855" s="239"/>
      <c r="LKV855" s="239"/>
      <c r="LKW855" s="239"/>
      <c r="LKX855" s="239"/>
      <c r="LKY855" s="239"/>
      <c r="LKZ855" s="239"/>
      <c r="LLA855" s="239"/>
      <c r="LLB855" s="239"/>
      <c r="LLC855" s="239"/>
      <c r="LLD855" s="239"/>
      <c r="LLE855" s="239"/>
      <c r="LLF855" s="239"/>
      <c r="LLG855" s="239"/>
      <c r="LLH855" s="239"/>
      <c r="LLI855" s="239"/>
      <c r="LLJ855" s="239"/>
      <c r="LLK855" s="239"/>
      <c r="LLL855" s="239"/>
      <c r="LLM855" s="239"/>
      <c r="LLN855" s="239"/>
      <c r="LLO855" s="239"/>
      <c r="LLP855" s="239"/>
      <c r="LLQ855" s="239"/>
      <c r="LLR855" s="239"/>
      <c r="LLS855" s="239"/>
      <c r="LLT855" s="239"/>
      <c r="LLU855" s="239"/>
      <c r="LLV855" s="239"/>
      <c r="LLW855" s="239"/>
      <c r="LLX855" s="239"/>
      <c r="LLY855" s="239"/>
      <c r="LLZ855" s="239"/>
      <c r="LMA855" s="239"/>
      <c r="LMB855" s="239"/>
      <c r="LMC855" s="239"/>
      <c r="LMD855" s="239"/>
      <c r="LME855" s="239"/>
      <c r="LMF855" s="239"/>
      <c r="LMG855" s="239"/>
      <c r="LMH855" s="239"/>
      <c r="LMI855" s="239"/>
      <c r="LMJ855" s="239"/>
      <c r="LMK855" s="239"/>
      <c r="LML855" s="239"/>
      <c r="LMM855" s="239"/>
      <c r="LMN855" s="239"/>
      <c r="LMO855" s="239"/>
      <c r="LMP855" s="239"/>
      <c r="LMQ855" s="239"/>
      <c r="LMR855" s="239"/>
      <c r="LMS855" s="239"/>
      <c r="LMT855" s="239"/>
      <c r="LMU855" s="239"/>
      <c r="LMV855" s="239"/>
      <c r="LMW855" s="239"/>
      <c r="LMX855" s="239"/>
      <c r="LMY855" s="239"/>
      <c r="LMZ855" s="239"/>
      <c r="LNA855" s="239"/>
      <c r="LNB855" s="239"/>
      <c r="LNC855" s="239"/>
      <c r="LND855" s="239"/>
      <c r="LNE855" s="239"/>
      <c r="LNF855" s="239"/>
      <c r="LNG855" s="239"/>
      <c r="LNH855" s="239"/>
      <c r="LNI855" s="239"/>
      <c r="LNJ855" s="239"/>
      <c r="LNK855" s="239"/>
      <c r="LNL855" s="239"/>
      <c r="LNM855" s="239"/>
      <c r="LNN855" s="239"/>
      <c r="LNO855" s="239"/>
      <c r="LNP855" s="239"/>
      <c r="LNQ855" s="239"/>
      <c r="LNR855" s="239"/>
      <c r="LNS855" s="239"/>
      <c r="LNT855" s="239"/>
      <c r="LNU855" s="239"/>
      <c r="LNV855" s="239"/>
      <c r="LNW855" s="239"/>
      <c r="LNX855" s="239"/>
      <c r="LNY855" s="239"/>
      <c r="LNZ855" s="239"/>
      <c r="LOA855" s="239"/>
      <c r="LOB855" s="239"/>
      <c r="LOC855" s="239"/>
      <c r="LOD855" s="239"/>
      <c r="LOE855" s="239"/>
      <c r="LOF855" s="239"/>
      <c r="LOG855" s="239"/>
      <c r="LOH855" s="239"/>
      <c r="LOI855" s="239"/>
      <c r="LOJ855" s="239"/>
      <c r="LOK855" s="239"/>
      <c r="LOL855" s="239"/>
      <c r="LOM855" s="239"/>
      <c r="LON855" s="239"/>
      <c r="LOO855" s="239"/>
      <c r="LOP855" s="239"/>
      <c r="LOQ855" s="239"/>
      <c r="LOR855" s="239"/>
      <c r="LOS855" s="239"/>
      <c r="LOT855" s="239"/>
      <c r="LOU855" s="239"/>
      <c r="LOV855" s="239"/>
      <c r="LOW855" s="239"/>
      <c r="LOX855" s="239"/>
      <c r="LOY855" s="239"/>
      <c r="LOZ855" s="239"/>
      <c r="LPA855" s="239"/>
      <c r="LPB855" s="239"/>
      <c r="LPC855" s="239"/>
      <c r="LPD855" s="239"/>
      <c r="LPE855" s="239"/>
      <c r="LPF855" s="239"/>
      <c r="LPG855" s="239"/>
      <c r="LPH855" s="239"/>
      <c r="LPI855" s="239"/>
      <c r="LPJ855" s="239"/>
      <c r="LPK855" s="239"/>
      <c r="LPL855" s="239"/>
      <c r="LPM855" s="239"/>
      <c r="LPN855" s="239"/>
      <c r="LPO855" s="239"/>
      <c r="LPP855" s="239"/>
      <c r="LPQ855" s="239"/>
      <c r="LPR855" s="239"/>
      <c r="LPS855" s="239"/>
      <c r="LPT855" s="239"/>
      <c r="LPU855" s="239"/>
      <c r="LPV855" s="239"/>
      <c r="LPW855" s="239"/>
      <c r="LPX855" s="239"/>
      <c r="LPY855" s="239"/>
      <c r="LPZ855" s="239"/>
      <c r="LQA855" s="239"/>
      <c r="LQB855" s="239"/>
      <c r="LQC855" s="239"/>
      <c r="LQD855" s="239"/>
      <c r="LQE855" s="239"/>
      <c r="LQF855" s="239"/>
      <c r="LQG855" s="239"/>
      <c r="LQH855" s="239"/>
      <c r="LQI855" s="239"/>
      <c r="LQJ855" s="239"/>
      <c r="LQK855" s="239"/>
      <c r="LQL855" s="239"/>
      <c r="LQM855" s="239"/>
      <c r="LQN855" s="239"/>
      <c r="LQO855" s="239"/>
      <c r="LQP855" s="239"/>
      <c r="LQQ855" s="239"/>
      <c r="LQR855" s="239"/>
      <c r="LQS855" s="239"/>
      <c r="LQT855" s="239"/>
      <c r="LQU855" s="239"/>
      <c r="LQV855" s="239"/>
      <c r="LQW855" s="239"/>
      <c r="LQX855" s="239"/>
      <c r="LQY855" s="239"/>
      <c r="LQZ855" s="239"/>
      <c r="LRA855" s="239"/>
      <c r="LRB855" s="239"/>
      <c r="LRC855" s="239"/>
      <c r="LRD855" s="239"/>
      <c r="LRE855" s="239"/>
      <c r="LRF855" s="239"/>
      <c r="LRG855" s="239"/>
      <c r="LRH855" s="239"/>
      <c r="LRI855" s="239"/>
      <c r="LRJ855" s="239"/>
      <c r="LRK855" s="239"/>
      <c r="LRL855" s="239"/>
      <c r="LRM855" s="239"/>
      <c r="LRN855" s="239"/>
      <c r="LRO855" s="239"/>
      <c r="LRP855" s="239"/>
      <c r="LRQ855" s="239"/>
      <c r="LRR855" s="239"/>
      <c r="LRS855" s="239"/>
      <c r="LRT855" s="239"/>
      <c r="LRU855" s="239"/>
      <c r="LRV855" s="239"/>
      <c r="LRW855" s="239"/>
      <c r="LRX855" s="239"/>
      <c r="LRY855" s="239"/>
      <c r="LRZ855" s="239"/>
      <c r="LSA855" s="239"/>
      <c r="LSB855" s="239"/>
      <c r="LSC855" s="239"/>
      <c r="LSD855" s="239"/>
      <c r="LSE855" s="239"/>
      <c r="LSF855" s="239"/>
      <c r="LSG855" s="239"/>
      <c r="LSH855" s="239"/>
      <c r="LSI855" s="239"/>
      <c r="LSJ855" s="239"/>
      <c r="LSK855" s="239"/>
      <c r="LSL855" s="239"/>
      <c r="LSM855" s="239"/>
      <c r="LSN855" s="239"/>
      <c r="LSO855" s="239"/>
      <c r="LSP855" s="239"/>
      <c r="LSQ855" s="239"/>
      <c r="LSR855" s="239"/>
      <c r="LSS855" s="239"/>
      <c r="LST855" s="239"/>
      <c r="LSU855" s="239"/>
      <c r="LSV855" s="239"/>
      <c r="LSW855" s="239"/>
      <c r="LSX855" s="239"/>
      <c r="LSY855" s="239"/>
      <c r="LSZ855" s="239"/>
      <c r="LTA855" s="239"/>
      <c r="LTB855" s="239"/>
      <c r="LTC855" s="239"/>
      <c r="LTD855" s="239"/>
      <c r="LTE855" s="239"/>
      <c r="LTF855" s="239"/>
      <c r="LTG855" s="239"/>
      <c r="LTH855" s="239"/>
      <c r="LTI855" s="239"/>
      <c r="LTJ855" s="239"/>
      <c r="LTK855" s="239"/>
      <c r="LTL855" s="239"/>
      <c r="LTM855" s="239"/>
      <c r="LTN855" s="239"/>
      <c r="LTO855" s="239"/>
      <c r="LTP855" s="239"/>
      <c r="LTQ855" s="239"/>
      <c r="LTR855" s="239"/>
      <c r="LTS855" s="239"/>
      <c r="LTT855" s="239"/>
      <c r="LTU855" s="239"/>
      <c r="LTV855" s="239"/>
      <c r="LTW855" s="239"/>
      <c r="LTX855" s="239"/>
      <c r="LTY855" s="239"/>
      <c r="LTZ855" s="239"/>
      <c r="LUA855" s="239"/>
      <c r="LUB855" s="239"/>
      <c r="LUC855" s="239"/>
      <c r="LUD855" s="239"/>
      <c r="LUE855" s="239"/>
      <c r="LUF855" s="239"/>
      <c r="LUG855" s="239"/>
      <c r="LUH855" s="239"/>
      <c r="LUI855" s="239"/>
      <c r="LUJ855" s="239"/>
      <c r="LUK855" s="239"/>
      <c r="LUL855" s="239"/>
      <c r="LUM855" s="239"/>
      <c r="LUN855" s="239"/>
      <c r="LUO855" s="239"/>
      <c r="LUP855" s="239"/>
      <c r="LUQ855" s="239"/>
      <c r="LUR855" s="239"/>
      <c r="LUS855" s="239"/>
      <c r="LUT855" s="239"/>
      <c r="LUU855" s="239"/>
      <c r="LUV855" s="239"/>
      <c r="LUW855" s="239"/>
      <c r="LUX855" s="239"/>
      <c r="LUY855" s="239"/>
      <c r="LUZ855" s="239"/>
      <c r="LVA855" s="239"/>
      <c r="LVB855" s="239"/>
      <c r="LVC855" s="239"/>
      <c r="LVD855" s="239"/>
      <c r="LVE855" s="239"/>
      <c r="LVF855" s="239"/>
      <c r="LVG855" s="239"/>
      <c r="LVH855" s="239"/>
      <c r="LVI855" s="239"/>
      <c r="LVJ855" s="239"/>
      <c r="LVK855" s="239"/>
      <c r="LVL855" s="239"/>
      <c r="LVM855" s="239"/>
      <c r="LVN855" s="239"/>
      <c r="LVO855" s="239"/>
      <c r="LVP855" s="239"/>
      <c r="LVQ855" s="239"/>
      <c r="LVR855" s="239"/>
      <c r="LVS855" s="239"/>
      <c r="LVT855" s="239"/>
      <c r="LVU855" s="239"/>
      <c r="LVV855" s="239"/>
      <c r="LVW855" s="239"/>
      <c r="LVX855" s="239"/>
      <c r="LVY855" s="239"/>
      <c r="LVZ855" s="239"/>
      <c r="LWA855" s="239"/>
      <c r="LWB855" s="239"/>
      <c r="LWC855" s="239"/>
      <c r="LWD855" s="239"/>
      <c r="LWE855" s="239"/>
      <c r="LWF855" s="239"/>
      <c r="LWG855" s="239"/>
      <c r="LWH855" s="239"/>
      <c r="LWI855" s="239"/>
      <c r="LWJ855" s="239"/>
      <c r="LWK855" s="239"/>
      <c r="LWL855" s="239"/>
      <c r="LWM855" s="239"/>
      <c r="LWN855" s="239"/>
      <c r="LWO855" s="239"/>
      <c r="LWP855" s="239"/>
      <c r="LWQ855" s="239"/>
      <c r="LWR855" s="239"/>
      <c r="LWS855" s="239"/>
      <c r="LWT855" s="239"/>
      <c r="LWU855" s="239"/>
      <c r="LWV855" s="239"/>
      <c r="LWW855" s="239"/>
      <c r="LWX855" s="239"/>
      <c r="LWY855" s="239"/>
      <c r="LWZ855" s="239"/>
      <c r="LXA855" s="239"/>
      <c r="LXB855" s="239"/>
      <c r="LXC855" s="239"/>
      <c r="LXD855" s="239"/>
      <c r="LXE855" s="239"/>
      <c r="LXF855" s="239"/>
      <c r="LXG855" s="239"/>
      <c r="LXH855" s="239"/>
      <c r="LXI855" s="239"/>
      <c r="LXJ855" s="239"/>
      <c r="LXK855" s="239"/>
      <c r="LXL855" s="239"/>
      <c r="LXM855" s="239"/>
      <c r="LXN855" s="239"/>
      <c r="LXO855" s="239"/>
      <c r="LXP855" s="239"/>
      <c r="LXQ855" s="239"/>
      <c r="LXR855" s="239"/>
      <c r="LXS855" s="239"/>
      <c r="LXT855" s="239"/>
      <c r="LXU855" s="239"/>
      <c r="LXV855" s="239"/>
      <c r="LXW855" s="239"/>
      <c r="LXX855" s="239"/>
      <c r="LXY855" s="239"/>
      <c r="LXZ855" s="239"/>
      <c r="LYA855" s="239"/>
      <c r="LYB855" s="239"/>
      <c r="LYC855" s="239"/>
      <c r="LYD855" s="239"/>
      <c r="LYE855" s="239"/>
      <c r="LYF855" s="239"/>
      <c r="LYG855" s="239"/>
      <c r="LYH855" s="239"/>
      <c r="LYI855" s="239"/>
      <c r="LYJ855" s="239"/>
      <c r="LYK855" s="239"/>
      <c r="LYL855" s="239"/>
      <c r="LYM855" s="239"/>
      <c r="LYN855" s="239"/>
      <c r="LYO855" s="239"/>
      <c r="LYP855" s="239"/>
      <c r="LYQ855" s="239"/>
      <c r="LYR855" s="239"/>
      <c r="LYS855" s="239"/>
      <c r="LYT855" s="239"/>
      <c r="LYU855" s="239"/>
      <c r="LYV855" s="239"/>
      <c r="LYW855" s="239"/>
      <c r="LYX855" s="239"/>
      <c r="LYY855" s="239"/>
      <c r="LYZ855" s="239"/>
      <c r="LZA855" s="239"/>
      <c r="LZB855" s="239"/>
      <c r="LZC855" s="239"/>
      <c r="LZD855" s="239"/>
      <c r="LZE855" s="239"/>
      <c r="LZF855" s="239"/>
      <c r="LZG855" s="239"/>
      <c r="LZH855" s="239"/>
      <c r="LZI855" s="239"/>
      <c r="LZJ855" s="239"/>
      <c r="LZK855" s="239"/>
      <c r="LZL855" s="239"/>
      <c r="LZM855" s="239"/>
      <c r="LZN855" s="239"/>
      <c r="LZO855" s="239"/>
      <c r="LZP855" s="239"/>
      <c r="LZQ855" s="239"/>
      <c r="LZR855" s="239"/>
      <c r="LZS855" s="239"/>
      <c r="LZT855" s="239"/>
      <c r="LZU855" s="239"/>
      <c r="LZV855" s="239"/>
      <c r="LZW855" s="239"/>
      <c r="LZX855" s="239"/>
      <c r="LZY855" s="239"/>
      <c r="LZZ855" s="239"/>
      <c r="MAA855" s="239"/>
      <c r="MAB855" s="239"/>
      <c r="MAC855" s="239"/>
      <c r="MAD855" s="239"/>
      <c r="MAE855" s="239"/>
      <c r="MAF855" s="239"/>
      <c r="MAG855" s="239"/>
      <c r="MAH855" s="239"/>
      <c r="MAI855" s="239"/>
      <c r="MAJ855" s="239"/>
      <c r="MAK855" s="239"/>
      <c r="MAL855" s="239"/>
      <c r="MAM855" s="239"/>
      <c r="MAN855" s="239"/>
      <c r="MAO855" s="239"/>
      <c r="MAP855" s="239"/>
      <c r="MAQ855" s="239"/>
      <c r="MAR855" s="239"/>
      <c r="MAS855" s="239"/>
      <c r="MAT855" s="239"/>
      <c r="MAU855" s="239"/>
      <c r="MAV855" s="239"/>
      <c r="MAW855" s="239"/>
      <c r="MAX855" s="239"/>
      <c r="MAY855" s="239"/>
      <c r="MAZ855" s="239"/>
      <c r="MBA855" s="239"/>
      <c r="MBB855" s="239"/>
      <c r="MBC855" s="239"/>
      <c r="MBD855" s="239"/>
      <c r="MBE855" s="239"/>
      <c r="MBF855" s="239"/>
      <c r="MBG855" s="239"/>
      <c r="MBH855" s="239"/>
      <c r="MBI855" s="239"/>
      <c r="MBJ855" s="239"/>
      <c r="MBK855" s="239"/>
      <c r="MBL855" s="239"/>
      <c r="MBM855" s="239"/>
      <c r="MBN855" s="239"/>
      <c r="MBO855" s="239"/>
      <c r="MBP855" s="239"/>
      <c r="MBQ855" s="239"/>
      <c r="MBR855" s="239"/>
      <c r="MBS855" s="239"/>
      <c r="MBT855" s="239"/>
      <c r="MBU855" s="239"/>
      <c r="MBV855" s="239"/>
      <c r="MBW855" s="239"/>
      <c r="MBX855" s="239"/>
      <c r="MBY855" s="239"/>
      <c r="MBZ855" s="239"/>
      <c r="MCA855" s="239"/>
      <c r="MCB855" s="239"/>
      <c r="MCC855" s="239"/>
      <c r="MCD855" s="239"/>
      <c r="MCE855" s="239"/>
      <c r="MCF855" s="239"/>
      <c r="MCG855" s="239"/>
      <c r="MCH855" s="239"/>
      <c r="MCI855" s="239"/>
      <c r="MCJ855" s="239"/>
      <c r="MCK855" s="239"/>
      <c r="MCL855" s="239"/>
      <c r="MCM855" s="239"/>
      <c r="MCN855" s="239"/>
      <c r="MCO855" s="239"/>
      <c r="MCP855" s="239"/>
      <c r="MCQ855" s="239"/>
      <c r="MCR855" s="239"/>
      <c r="MCS855" s="239"/>
      <c r="MCT855" s="239"/>
      <c r="MCU855" s="239"/>
      <c r="MCV855" s="239"/>
      <c r="MCW855" s="239"/>
      <c r="MCX855" s="239"/>
      <c r="MCY855" s="239"/>
      <c r="MCZ855" s="239"/>
      <c r="MDA855" s="239"/>
      <c r="MDB855" s="239"/>
      <c r="MDC855" s="239"/>
      <c r="MDD855" s="239"/>
      <c r="MDE855" s="239"/>
      <c r="MDF855" s="239"/>
      <c r="MDG855" s="239"/>
      <c r="MDH855" s="239"/>
      <c r="MDI855" s="239"/>
      <c r="MDJ855" s="239"/>
      <c r="MDK855" s="239"/>
      <c r="MDL855" s="239"/>
      <c r="MDM855" s="239"/>
      <c r="MDN855" s="239"/>
      <c r="MDO855" s="239"/>
      <c r="MDP855" s="239"/>
      <c r="MDQ855" s="239"/>
      <c r="MDR855" s="239"/>
      <c r="MDS855" s="239"/>
      <c r="MDT855" s="239"/>
      <c r="MDU855" s="239"/>
      <c r="MDV855" s="239"/>
      <c r="MDW855" s="239"/>
      <c r="MDX855" s="239"/>
      <c r="MDY855" s="239"/>
      <c r="MDZ855" s="239"/>
      <c r="MEA855" s="239"/>
      <c r="MEB855" s="239"/>
      <c r="MEC855" s="239"/>
      <c r="MED855" s="239"/>
      <c r="MEE855" s="239"/>
      <c r="MEF855" s="239"/>
      <c r="MEG855" s="239"/>
      <c r="MEH855" s="239"/>
      <c r="MEI855" s="239"/>
      <c r="MEJ855" s="239"/>
      <c r="MEK855" s="239"/>
      <c r="MEL855" s="239"/>
      <c r="MEM855" s="239"/>
      <c r="MEN855" s="239"/>
      <c r="MEO855" s="239"/>
      <c r="MEP855" s="239"/>
      <c r="MEQ855" s="239"/>
      <c r="MER855" s="239"/>
      <c r="MES855" s="239"/>
      <c r="MET855" s="239"/>
      <c r="MEU855" s="239"/>
      <c r="MEV855" s="239"/>
      <c r="MEW855" s="239"/>
      <c r="MEX855" s="239"/>
      <c r="MEY855" s="239"/>
      <c r="MEZ855" s="239"/>
      <c r="MFA855" s="239"/>
      <c r="MFB855" s="239"/>
      <c r="MFC855" s="239"/>
      <c r="MFD855" s="239"/>
      <c r="MFE855" s="239"/>
      <c r="MFF855" s="239"/>
      <c r="MFG855" s="239"/>
      <c r="MFH855" s="239"/>
      <c r="MFI855" s="239"/>
      <c r="MFJ855" s="239"/>
      <c r="MFK855" s="239"/>
      <c r="MFL855" s="239"/>
      <c r="MFM855" s="239"/>
      <c r="MFN855" s="239"/>
      <c r="MFO855" s="239"/>
      <c r="MFP855" s="239"/>
      <c r="MFQ855" s="239"/>
      <c r="MFR855" s="239"/>
      <c r="MFS855" s="239"/>
      <c r="MFT855" s="239"/>
      <c r="MFU855" s="239"/>
      <c r="MFV855" s="239"/>
      <c r="MFW855" s="239"/>
      <c r="MFX855" s="239"/>
      <c r="MFY855" s="239"/>
      <c r="MFZ855" s="239"/>
      <c r="MGA855" s="239"/>
      <c r="MGB855" s="239"/>
      <c r="MGC855" s="239"/>
      <c r="MGD855" s="239"/>
      <c r="MGE855" s="239"/>
      <c r="MGF855" s="239"/>
      <c r="MGG855" s="239"/>
      <c r="MGH855" s="239"/>
      <c r="MGI855" s="239"/>
      <c r="MGJ855" s="239"/>
      <c r="MGK855" s="239"/>
      <c r="MGL855" s="239"/>
      <c r="MGM855" s="239"/>
      <c r="MGN855" s="239"/>
      <c r="MGO855" s="239"/>
      <c r="MGP855" s="239"/>
      <c r="MGQ855" s="239"/>
      <c r="MGR855" s="239"/>
      <c r="MGS855" s="239"/>
      <c r="MGT855" s="239"/>
      <c r="MGU855" s="239"/>
      <c r="MGV855" s="239"/>
      <c r="MGW855" s="239"/>
      <c r="MGX855" s="239"/>
      <c r="MGY855" s="239"/>
      <c r="MGZ855" s="239"/>
      <c r="MHA855" s="239"/>
      <c r="MHB855" s="239"/>
      <c r="MHC855" s="239"/>
      <c r="MHD855" s="239"/>
      <c r="MHE855" s="239"/>
      <c r="MHF855" s="239"/>
      <c r="MHG855" s="239"/>
      <c r="MHH855" s="239"/>
      <c r="MHI855" s="239"/>
      <c r="MHJ855" s="239"/>
      <c r="MHK855" s="239"/>
      <c r="MHL855" s="239"/>
      <c r="MHM855" s="239"/>
      <c r="MHN855" s="239"/>
      <c r="MHO855" s="239"/>
      <c r="MHP855" s="239"/>
      <c r="MHQ855" s="239"/>
      <c r="MHR855" s="239"/>
      <c r="MHS855" s="239"/>
      <c r="MHT855" s="239"/>
      <c r="MHU855" s="239"/>
      <c r="MHV855" s="239"/>
      <c r="MHW855" s="239"/>
      <c r="MHX855" s="239"/>
      <c r="MHY855" s="239"/>
      <c r="MHZ855" s="239"/>
      <c r="MIA855" s="239"/>
      <c r="MIB855" s="239"/>
      <c r="MIC855" s="239"/>
      <c r="MID855" s="239"/>
      <c r="MIE855" s="239"/>
      <c r="MIF855" s="239"/>
      <c r="MIG855" s="239"/>
      <c r="MIH855" s="239"/>
      <c r="MII855" s="239"/>
      <c r="MIJ855" s="239"/>
      <c r="MIK855" s="239"/>
      <c r="MIL855" s="239"/>
      <c r="MIM855" s="239"/>
      <c r="MIN855" s="239"/>
      <c r="MIO855" s="239"/>
      <c r="MIP855" s="239"/>
      <c r="MIQ855" s="239"/>
      <c r="MIR855" s="239"/>
      <c r="MIS855" s="239"/>
      <c r="MIT855" s="239"/>
      <c r="MIU855" s="239"/>
      <c r="MIV855" s="239"/>
      <c r="MIW855" s="239"/>
      <c r="MIX855" s="239"/>
      <c r="MIY855" s="239"/>
      <c r="MIZ855" s="239"/>
      <c r="MJA855" s="239"/>
      <c r="MJB855" s="239"/>
      <c r="MJC855" s="239"/>
      <c r="MJD855" s="239"/>
      <c r="MJE855" s="239"/>
      <c r="MJF855" s="239"/>
      <c r="MJG855" s="239"/>
      <c r="MJH855" s="239"/>
      <c r="MJI855" s="239"/>
      <c r="MJJ855" s="239"/>
      <c r="MJK855" s="239"/>
      <c r="MJL855" s="239"/>
      <c r="MJM855" s="239"/>
      <c r="MJN855" s="239"/>
      <c r="MJO855" s="239"/>
      <c r="MJP855" s="239"/>
      <c r="MJQ855" s="239"/>
      <c r="MJR855" s="239"/>
      <c r="MJS855" s="239"/>
      <c r="MJT855" s="239"/>
      <c r="MJU855" s="239"/>
      <c r="MJV855" s="239"/>
      <c r="MJW855" s="239"/>
      <c r="MJX855" s="239"/>
      <c r="MJY855" s="239"/>
      <c r="MJZ855" s="239"/>
      <c r="MKA855" s="239"/>
      <c r="MKB855" s="239"/>
      <c r="MKC855" s="239"/>
      <c r="MKD855" s="239"/>
      <c r="MKE855" s="239"/>
      <c r="MKF855" s="239"/>
      <c r="MKG855" s="239"/>
      <c r="MKH855" s="239"/>
      <c r="MKI855" s="239"/>
      <c r="MKJ855" s="239"/>
      <c r="MKK855" s="239"/>
      <c r="MKL855" s="239"/>
      <c r="MKM855" s="239"/>
      <c r="MKN855" s="239"/>
      <c r="MKO855" s="239"/>
      <c r="MKP855" s="239"/>
      <c r="MKQ855" s="239"/>
      <c r="MKR855" s="239"/>
      <c r="MKS855" s="239"/>
      <c r="MKT855" s="239"/>
      <c r="MKU855" s="239"/>
      <c r="MKV855" s="239"/>
      <c r="MKW855" s="239"/>
      <c r="MKX855" s="239"/>
      <c r="MKY855" s="239"/>
      <c r="MKZ855" s="239"/>
      <c r="MLA855" s="239"/>
      <c r="MLB855" s="239"/>
      <c r="MLC855" s="239"/>
      <c r="MLD855" s="239"/>
      <c r="MLE855" s="239"/>
      <c r="MLF855" s="239"/>
      <c r="MLG855" s="239"/>
      <c r="MLH855" s="239"/>
      <c r="MLI855" s="239"/>
      <c r="MLJ855" s="239"/>
      <c r="MLK855" s="239"/>
      <c r="MLL855" s="239"/>
      <c r="MLM855" s="239"/>
      <c r="MLN855" s="239"/>
      <c r="MLO855" s="239"/>
      <c r="MLP855" s="239"/>
      <c r="MLQ855" s="239"/>
      <c r="MLR855" s="239"/>
      <c r="MLS855" s="239"/>
      <c r="MLT855" s="239"/>
      <c r="MLU855" s="239"/>
      <c r="MLV855" s="239"/>
      <c r="MLW855" s="239"/>
      <c r="MLX855" s="239"/>
      <c r="MLY855" s="239"/>
      <c r="MLZ855" s="239"/>
      <c r="MMA855" s="239"/>
      <c r="MMB855" s="239"/>
      <c r="MMC855" s="239"/>
      <c r="MMD855" s="239"/>
      <c r="MME855" s="239"/>
      <c r="MMF855" s="239"/>
      <c r="MMG855" s="239"/>
      <c r="MMH855" s="239"/>
      <c r="MMI855" s="239"/>
      <c r="MMJ855" s="239"/>
      <c r="MMK855" s="239"/>
      <c r="MML855" s="239"/>
      <c r="MMM855" s="239"/>
      <c r="MMN855" s="239"/>
      <c r="MMO855" s="239"/>
      <c r="MMP855" s="239"/>
      <c r="MMQ855" s="239"/>
      <c r="MMR855" s="239"/>
      <c r="MMS855" s="239"/>
      <c r="MMT855" s="239"/>
      <c r="MMU855" s="239"/>
      <c r="MMV855" s="239"/>
      <c r="MMW855" s="239"/>
      <c r="MMX855" s="239"/>
      <c r="MMY855" s="239"/>
      <c r="MMZ855" s="239"/>
      <c r="MNA855" s="239"/>
      <c r="MNB855" s="239"/>
      <c r="MNC855" s="239"/>
      <c r="MND855" s="239"/>
      <c r="MNE855" s="239"/>
      <c r="MNF855" s="239"/>
      <c r="MNG855" s="239"/>
      <c r="MNH855" s="239"/>
      <c r="MNI855" s="239"/>
      <c r="MNJ855" s="239"/>
      <c r="MNK855" s="239"/>
      <c r="MNL855" s="239"/>
      <c r="MNM855" s="239"/>
      <c r="MNN855" s="239"/>
      <c r="MNO855" s="239"/>
      <c r="MNP855" s="239"/>
      <c r="MNQ855" s="239"/>
      <c r="MNR855" s="239"/>
      <c r="MNS855" s="239"/>
      <c r="MNT855" s="239"/>
      <c r="MNU855" s="239"/>
      <c r="MNV855" s="239"/>
      <c r="MNW855" s="239"/>
      <c r="MNX855" s="239"/>
      <c r="MNY855" s="239"/>
      <c r="MNZ855" s="239"/>
      <c r="MOA855" s="239"/>
      <c r="MOB855" s="239"/>
      <c r="MOC855" s="239"/>
      <c r="MOD855" s="239"/>
      <c r="MOE855" s="239"/>
      <c r="MOF855" s="239"/>
      <c r="MOG855" s="239"/>
      <c r="MOH855" s="239"/>
      <c r="MOI855" s="239"/>
      <c r="MOJ855" s="239"/>
      <c r="MOK855" s="239"/>
      <c r="MOL855" s="239"/>
      <c r="MOM855" s="239"/>
      <c r="MON855" s="239"/>
      <c r="MOO855" s="239"/>
      <c r="MOP855" s="239"/>
      <c r="MOQ855" s="239"/>
      <c r="MOR855" s="239"/>
      <c r="MOS855" s="239"/>
      <c r="MOT855" s="239"/>
      <c r="MOU855" s="239"/>
      <c r="MOV855" s="239"/>
      <c r="MOW855" s="239"/>
      <c r="MOX855" s="239"/>
      <c r="MOY855" s="239"/>
      <c r="MOZ855" s="239"/>
      <c r="MPA855" s="239"/>
      <c r="MPB855" s="239"/>
      <c r="MPC855" s="239"/>
      <c r="MPD855" s="239"/>
      <c r="MPE855" s="239"/>
      <c r="MPF855" s="239"/>
      <c r="MPG855" s="239"/>
      <c r="MPH855" s="239"/>
      <c r="MPI855" s="239"/>
      <c r="MPJ855" s="239"/>
      <c r="MPK855" s="239"/>
      <c r="MPL855" s="239"/>
      <c r="MPM855" s="239"/>
      <c r="MPN855" s="239"/>
      <c r="MPO855" s="239"/>
      <c r="MPP855" s="239"/>
      <c r="MPQ855" s="239"/>
      <c r="MPR855" s="239"/>
      <c r="MPS855" s="239"/>
      <c r="MPT855" s="239"/>
      <c r="MPU855" s="239"/>
      <c r="MPV855" s="239"/>
      <c r="MPW855" s="239"/>
      <c r="MPX855" s="239"/>
      <c r="MPY855" s="239"/>
      <c r="MPZ855" s="239"/>
      <c r="MQA855" s="239"/>
      <c r="MQB855" s="239"/>
      <c r="MQC855" s="239"/>
      <c r="MQD855" s="239"/>
      <c r="MQE855" s="239"/>
      <c r="MQF855" s="239"/>
      <c r="MQG855" s="239"/>
      <c r="MQH855" s="239"/>
      <c r="MQI855" s="239"/>
      <c r="MQJ855" s="239"/>
      <c r="MQK855" s="239"/>
      <c r="MQL855" s="239"/>
      <c r="MQM855" s="239"/>
      <c r="MQN855" s="239"/>
      <c r="MQO855" s="239"/>
      <c r="MQP855" s="239"/>
      <c r="MQQ855" s="239"/>
      <c r="MQR855" s="239"/>
      <c r="MQS855" s="239"/>
      <c r="MQT855" s="239"/>
      <c r="MQU855" s="239"/>
      <c r="MQV855" s="239"/>
      <c r="MQW855" s="239"/>
      <c r="MQX855" s="239"/>
      <c r="MQY855" s="239"/>
      <c r="MQZ855" s="239"/>
      <c r="MRA855" s="239"/>
      <c r="MRB855" s="239"/>
      <c r="MRC855" s="239"/>
      <c r="MRD855" s="239"/>
      <c r="MRE855" s="239"/>
      <c r="MRF855" s="239"/>
      <c r="MRG855" s="239"/>
      <c r="MRH855" s="239"/>
      <c r="MRI855" s="239"/>
      <c r="MRJ855" s="239"/>
      <c r="MRK855" s="239"/>
      <c r="MRL855" s="239"/>
      <c r="MRM855" s="239"/>
      <c r="MRN855" s="239"/>
      <c r="MRO855" s="239"/>
      <c r="MRP855" s="239"/>
      <c r="MRQ855" s="239"/>
      <c r="MRR855" s="239"/>
      <c r="MRS855" s="239"/>
      <c r="MRT855" s="239"/>
      <c r="MRU855" s="239"/>
      <c r="MRV855" s="239"/>
      <c r="MRW855" s="239"/>
      <c r="MRX855" s="239"/>
      <c r="MRY855" s="239"/>
      <c r="MRZ855" s="239"/>
      <c r="MSA855" s="239"/>
      <c r="MSB855" s="239"/>
      <c r="MSC855" s="239"/>
      <c r="MSD855" s="239"/>
      <c r="MSE855" s="239"/>
      <c r="MSF855" s="239"/>
      <c r="MSG855" s="239"/>
      <c r="MSH855" s="239"/>
      <c r="MSI855" s="239"/>
      <c r="MSJ855" s="239"/>
      <c r="MSK855" s="239"/>
      <c r="MSL855" s="239"/>
      <c r="MSM855" s="239"/>
      <c r="MSN855" s="239"/>
      <c r="MSO855" s="239"/>
      <c r="MSP855" s="239"/>
      <c r="MSQ855" s="239"/>
      <c r="MSR855" s="239"/>
      <c r="MSS855" s="239"/>
      <c r="MST855" s="239"/>
      <c r="MSU855" s="239"/>
      <c r="MSV855" s="239"/>
      <c r="MSW855" s="239"/>
      <c r="MSX855" s="239"/>
      <c r="MSY855" s="239"/>
      <c r="MSZ855" s="239"/>
      <c r="MTA855" s="239"/>
      <c r="MTB855" s="239"/>
      <c r="MTC855" s="239"/>
      <c r="MTD855" s="239"/>
      <c r="MTE855" s="239"/>
      <c r="MTF855" s="239"/>
      <c r="MTG855" s="239"/>
      <c r="MTH855" s="239"/>
      <c r="MTI855" s="239"/>
      <c r="MTJ855" s="239"/>
      <c r="MTK855" s="239"/>
      <c r="MTL855" s="239"/>
      <c r="MTM855" s="239"/>
      <c r="MTN855" s="239"/>
      <c r="MTO855" s="239"/>
      <c r="MTP855" s="239"/>
      <c r="MTQ855" s="239"/>
      <c r="MTR855" s="239"/>
      <c r="MTS855" s="239"/>
      <c r="MTT855" s="239"/>
      <c r="MTU855" s="239"/>
      <c r="MTV855" s="239"/>
      <c r="MTW855" s="239"/>
      <c r="MTX855" s="239"/>
      <c r="MTY855" s="239"/>
      <c r="MTZ855" s="239"/>
      <c r="MUA855" s="239"/>
      <c r="MUB855" s="239"/>
      <c r="MUC855" s="239"/>
      <c r="MUD855" s="239"/>
      <c r="MUE855" s="239"/>
      <c r="MUF855" s="239"/>
      <c r="MUG855" s="239"/>
      <c r="MUH855" s="239"/>
      <c r="MUI855" s="239"/>
      <c r="MUJ855" s="239"/>
      <c r="MUK855" s="239"/>
      <c r="MUL855" s="239"/>
      <c r="MUM855" s="239"/>
      <c r="MUN855" s="239"/>
      <c r="MUO855" s="239"/>
      <c r="MUP855" s="239"/>
      <c r="MUQ855" s="239"/>
      <c r="MUR855" s="239"/>
      <c r="MUS855" s="239"/>
      <c r="MUT855" s="239"/>
      <c r="MUU855" s="239"/>
      <c r="MUV855" s="239"/>
      <c r="MUW855" s="239"/>
      <c r="MUX855" s="239"/>
      <c r="MUY855" s="239"/>
      <c r="MUZ855" s="239"/>
      <c r="MVA855" s="239"/>
      <c r="MVB855" s="239"/>
      <c r="MVC855" s="239"/>
      <c r="MVD855" s="239"/>
      <c r="MVE855" s="239"/>
      <c r="MVF855" s="239"/>
      <c r="MVG855" s="239"/>
      <c r="MVH855" s="239"/>
      <c r="MVI855" s="239"/>
      <c r="MVJ855" s="239"/>
      <c r="MVK855" s="239"/>
      <c r="MVL855" s="239"/>
      <c r="MVM855" s="239"/>
      <c r="MVN855" s="239"/>
      <c r="MVO855" s="239"/>
      <c r="MVP855" s="239"/>
      <c r="MVQ855" s="239"/>
      <c r="MVR855" s="239"/>
      <c r="MVS855" s="239"/>
      <c r="MVT855" s="239"/>
      <c r="MVU855" s="239"/>
      <c r="MVV855" s="239"/>
      <c r="MVW855" s="239"/>
      <c r="MVX855" s="239"/>
      <c r="MVY855" s="239"/>
      <c r="MVZ855" s="239"/>
      <c r="MWA855" s="239"/>
      <c r="MWB855" s="239"/>
      <c r="MWC855" s="239"/>
      <c r="MWD855" s="239"/>
      <c r="MWE855" s="239"/>
      <c r="MWF855" s="239"/>
      <c r="MWG855" s="239"/>
      <c r="MWH855" s="239"/>
      <c r="MWI855" s="239"/>
      <c r="MWJ855" s="239"/>
      <c r="MWK855" s="239"/>
      <c r="MWL855" s="239"/>
      <c r="MWM855" s="239"/>
      <c r="MWN855" s="239"/>
      <c r="MWO855" s="239"/>
      <c r="MWP855" s="239"/>
      <c r="MWQ855" s="239"/>
      <c r="MWR855" s="239"/>
      <c r="MWS855" s="239"/>
      <c r="MWT855" s="239"/>
      <c r="MWU855" s="239"/>
      <c r="MWV855" s="239"/>
      <c r="MWW855" s="239"/>
      <c r="MWX855" s="239"/>
      <c r="MWY855" s="239"/>
      <c r="MWZ855" s="239"/>
      <c r="MXA855" s="239"/>
      <c r="MXB855" s="239"/>
      <c r="MXC855" s="239"/>
      <c r="MXD855" s="239"/>
      <c r="MXE855" s="239"/>
      <c r="MXF855" s="239"/>
      <c r="MXG855" s="239"/>
      <c r="MXH855" s="239"/>
      <c r="MXI855" s="239"/>
      <c r="MXJ855" s="239"/>
      <c r="MXK855" s="239"/>
      <c r="MXL855" s="239"/>
      <c r="MXM855" s="239"/>
      <c r="MXN855" s="239"/>
      <c r="MXO855" s="239"/>
      <c r="MXP855" s="239"/>
      <c r="MXQ855" s="239"/>
      <c r="MXR855" s="239"/>
      <c r="MXS855" s="239"/>
      <c r="MXT855" s="239"/>
      <c r="MXU855" s="239"/>
      <c r="MXV855" s="239"/>
      <c r="MXW855" s="239"/>
      <c r="MXX855" s="239"/>
      <c r="MXY855" s="239"/>
      <c r="MXZ855" s="239"/>
      <c r="MYA855" s="239"/>
      <c r="MYB855" s="239"/>
      <c r="MYC855" s="239"/>
      <c r="MYD855" s="239"/>
      <c r="MYE855" s="239"/>
      <c r="MYF855" s="239"/>
      <c r="MYG855" s="239"/>
      <c r="MYH855" s="239"/>
      <c r="MYI855" s="239"/>
      <c r="MYJ855" s="239"/>
      <c r="MYK855" s="239"/>
      <c r="MYL855" s="239"/>
      <c r="MYM855" s="239"/>
      <c r="MYN855" s="239"/>
      <c r="MYO855" s="239"/>
      <c r="MYP855" s="239"/>
      <c r="MYQ855" s="239"/>
      <c r="MYR855" s="239"/>
      <c r="MYS855" s="239"/>
      <c r="MYT855" s="239"/>
      <c r="MYU855" s="239"/>
      <c r="MYV855" s="239"/>
      <c r="MYW855" s="239"/>
      <c r="MYX855" s="239"/>
      <c r="MYY855" s="239"/>
      <c r="MYZ855" s="239"/>
      <c r="MZA855" s="239"/>
      <c r="MZB855" s="239"/>
      <c r="MZC855" s="239"/>
      <c r="MZD855" s="239"/>
      <c r="MZE855" s="239"/>
      <c r="MZF855" s="239"/>
      <c r="MZG855" s="239"/>
      <c r="MZH855" s="239"/>
      <c r="MZI855" s="239"/>
      <c r="MZJ855" s="239"/>
      <c r="MZK855" s="239"/>
      <c r="MZL855" s="239"/>
      <c r="MZM855" s="239"/>
      <c r="MZN855" s="239"/>
      <c r="MZO855" s="239"/>
      <c r="MZP855" s="239"/>
      <c r="MZQ855" s="239"/>
      <c r="MZR855" s="239"/>
      <c r="MZS855" s="239"/>
      <c r="MZT855" s="239"/>
      <c r="MZU855" s="239"/>
      <c r="MZV855" s="239"/>
      <c r="MZW855" s="239"/>
      <c r="MZX855" s="239"/>
      <c r="MZY855" s="239"/>
      <c r="MZZ855" s="239"/>
      <c r="NAA855" s="239"/>
      <c r="NAB855" s="239"/>
      <c r="NAC855" s="239"/>
      <c r="NAD855" s="239"/>
      <c r="NAE855" s="239"/>
      <c r="NAF855" s="239"/>
      <c r="NAG855" s="239"/>
      <c r="NAH855" s="239"/>
      <c r="NAI855" s="239"/>
      <c r="NAJ855" s="239"/>
      <c r="NAK855" s="239"/>
      <c r="NAL855" s="239"/>
      <c r="NAM855" s="239"/>
      <c r="NAN855" s="239"/>
      <c r="NAO855" s="239"/>
      <c r="NAP855" s="239"/>
      <c r="NAQ855" s="239"/>
      <c r="NAR855" s="239"/>
      <c r="NAS855" s="239"/>
      <c r="NAT855" s="239"/>
      <c r="NAU855" s="239"/>
      <c r="NAV855" s="239"/>
      <c r="NAW855" s="239"/>
      <c r="NAX855" s="239"/>
      <c r="NAY855" s="239"/>
      <c r="NAZ855" s="239"/>
      <c r="NBA855" s="239"/>
      <c r="NBB855" s="239"/>
      <c r="NBC855" s="239"/>
      <c r="NBD855" s="239"/>
      <c r="NBE855" s="239"/>
      <c r="NBF855" s="239"/>
      <c r="NBG855" s="239"/>
      <c r="NBH855" s="239"/>
      <c r="NBI855" s="239"/>
      <c r="NBJ855" s="239"/>
      <c r="NBK855" s="239"/>
      <c r="NBL855" s="239"/>
      <c r="NBM855" s="239"/>
      <c r="NBN855" s="239"/>
      <c r="NBO855" s="239"/>
      <c r="NBP855" s="239"/>
      <c r="NBQ855" s="239"/>
      <c r="NBR855" s="239"/>
      <c r="NBS855" s="239"/>
      <c r="NBT855" s="239"/>
      <c r="NBU855" s="239"/>
      <c r="NBV855" s="239"/>
      <c r="NBW855" s="239"/>
      <c r="NBX855" s="239"/>
      <c r="NBY855" s="239"/>
      <c r="NBZ855" s="239"/>
      <c r="NCA855" s="239"/>
      <c r="NCB855" s="239"/>
      <c r="NCC855" s="239"/>
      <c r="NCD855" s="239"/>
      <c r="NCE855" s="239"/>
      <c r="NCF855" s="239"/>
      <c r="NCG855" s="239"/>
      <c r="NCH855" s="239"/>
      <c r="NCI855" s="239"/>
      <c r="NCJ855" s="239"/>
      <c r="NCK855" s="239"/>
      <c r="NCL855" s="239"/>
      <c r="NCM855" s="239"/>
      <c r="NCN855" s="239"/>
      <c r="NCO855" s="239"/>
      <c r="NCP855" s="239"/>
      <c r="NCQ855" s="239"/>
      <c r="NCR855" s="239"/>
      <c r="NCS855" s="239"/>
      <c r="NCT855" s="239"/>
      <c r="NCU855" s="239"/>
      <c r="NCV855" s="239"/>
      <c r="NCW855" s="239"/>
      <c r="NCX855" s="239"/>
      <c r="NCY855" s="239"/>
      <c r="NCZ855" s="239"/>
      <c r="NDA855" s="239"/>
      <c r="NDB855" s="239"/>
      <c r="NDC855" s="239"/>
      <c r="NDD855" s="239"/>
      <c r="NDE855" s="239"/>
      <c r="NDF855" s="239"/>
      <c r="NDG855" s="239"/>
      <c r="NDH855" s="239"/>
      <c r="NDI855" s="239"/>
      <c r="NDJ855" s="239"/>
      <c r="NDK855" s="239"/>
      <c r="NDL855" s="239"/>
      <c r="NDM855" s="239"/>
      <c r="NDN855" s="239"/>
      <c r="NDO855" s="239"/>
      <c r="NDP855" s="239"/>
      <c r="NDQ855" s="239"/>
      <c r="NDR855" s="239"/>
      <c r="NDS855" s="239"/>
      <c r="NDT855" s="239"/>
      <c r="NDU855" s="239"/>
      <c r="NDV855" s="239"/>
      <c r="NDW855" s="239"/>
      <c r="NDX855" s="239"/>
      <c r="NDY855" s="239"/>
      <c r="NDZ855" s="239"/>
      <c r="NEA855" s="239"/>
      <c r="NEB855" s="239"/>
      <c r="NEC855" s="239"/>
      <c r="NED855" s="239"/>
      <c r="NEE855" s="239"/>
      <c r="NEF855" s="239"/>
      <c r="NEG855" s="239"/>
      <c r="NEH855" s="239"/>
      <c r="NEI855" s="239"/>
      <c r="NEJ855" s="239"/>
      <c r="NEK855" s="239"/>
      <c r="NEL855" s="239"/>
      <c r="NEM855" s="239"/>
      <c r="NEN855" s="239"/>
      <c r="NEO855" s="239"/>
      <c r="NEP855" s="239"/>
      <c r="NEQ855" s="239"/>
      <c r="NER855" s="239"/>
      <c r="NES855" s="239"/>
      <c r="NET855" s="239"/>
      <c r="NEU855" s="239"/>
      <c r="NEV855" s="239"/>
      <c r="NEW855" s="239"/>
      <c r="NEX855" s="239"/>
      <c r="NEY855" s="239"/>
      <c r="NEZ855" s="239"/>
      <c r="NFA855" s="239"/>
      <c r="NFB855" s="239"/>
      <c r="NFC855" s="239"/>
      <c r="NFD855" s="239"/>
      <c r="NFE855" s="239"/>
      <c r="NFF855" s="239"/>
      <c r="NFG855" s="239"/>
      <c r="NFH855" s="239"/>
      <c r="NFI855" s="239"/>
      <c r="NFJ855" s="239"/>
      <c r="NFK855" s="239"/>
      <c r="NFL855" s="239"/>
      <c r="NFM855" s="239"/>
      <c r="NFN855" s="239"/>
      <c r="NFO855" s="239"/>
      <c r="NFP855" s="239"/>
      <c r="NFQ855" s="239"/>
      <c r="NFR855" s="239"/>
      <c r="NFS855" s="239"/>
      <c r="NFT855" s="239"/>
      <c r="NFU855" s="239"/>
      <c r="NFV855" s="239"/>
      <c r="NFW855" s="239"/>
      <c r="NFX855" s="239"/>
      <c r="NFY855" s="239"/>
      <c r="NFZ855" s="239"/>
      <c r="NGA855" s="239"/>
      <c r="NGB855" s="239"/>
      <c r="NGC855" s="239"/>
      <c r="NGD855" s="239"/>
      <c r="NGE855" s="239"/>
      <c r="NGF855" s="239"/>
      <c r="NGG855" s="239"/>
      <c r="NGH855" s="239"/>
      <c r="NGI855" s="239"/>
      <c r="NGJ855" s="239"/>
      <c r="NGK855" s="239"/>
      <c r="NGL855" s="239"/>
      <c r="NGM855" s="239"/>
      <c r="NGN855" s="239"/>
      <c r="NGO855" s="239"/>
      <c r="NGP855" s="239"/>
      <c r="NGQ855" s="239"/>
      <c r="NGR855" s="239"/>
      <c r="NGS855" s="239"/>
      <c r="NGT855" s="239"/>
      <c r="NGU855" s="239"/>
      <c r="NGV855" s="239"/>
      <c r="NGW855" s="239"/>
      <c r="NGX855" s="239"/>
      <c r="NGY855" s="239"/>
      <c r="NGZ855" s="239"/>
      <c r="NHA855" s="239"/>
      <c r="NHB855" s="239"/>
      <c r="NHC855" s="239"/>
      <c r="NHD855" s="239"/>
      <c r="NHE855" s="239"/>
      <c r="NHF855" s="239"/>
      <c r="NHG855" s="239"/>
      <c r="NHH855" s="239"/>
      <c r="NHI855" s="239"/>
      <c r="NHJ855" s="239"/>
      <c r="NHK855" s="239"/>
      <c r="NHL855" s="239"/>
      <c r="NHM855" s="239"/>
      <c r="NHN855" s="239"/>
      <c r="NHO855" s="239"/>
      <c r="NHP855" s="239"/>
      <c r="NHQ855" s="239"/>
      <c r="NHR855" s="239"/>
      <c r="NHS855" s="239"/>
      <c r="NHT855" s="239"/>
      <c r="NHU855" s="239"/>
      <c r="NHV855" s="239"/>
      <c r="NHW855" s="239"/>
      <c r="NHX855" s="239"/>
      <c r="NHY855" s="239"/>
      <c r="NHZ855" s="239"/>
      <c r="NIA855" s="239"/>
      <c r="NIB855" s="239"/>
      <c r="NIC855" s="239"/>
      <c r="NID855" s="239"/>
      <c r="NIE855" s="239"/>
      <c r="NIF855" s="239"/>
      <c r="NIG855" s="239"/>
      <c r="NIH855" s="239"/>
      <c r="NII855" s="239"/>
      <c r="NIJ855" s="239"/>
      <c r="NIK855" s="239"/>
      <c r="NIL855" s="239"/>
      <c r="NIM855" s="239"/>
      <c r="NIN855" s="239"/>
      <c r="NIO855" s="239"/>
      <c r="NIP855" s="239"/>
      <c r="NIQ855" s="239"/>
      <c r="NIR855" s="239"/>
      <c r="NIS855" s="239"/>
      <c r="NIT855" s="239"/>
      <c r="NIU855" s="239"/>
      <c r="NIV855" s="239"/>
      <c r="NIW855" s="239"/>
      <c r="NIX855" s="239"/>
      <c r="NIY855" s="239"/>
      <c r="NIZ855" s="239"/>
      <c r="NJA855" s="239"/>
      <c r="NJB855" s="239"/>
      <c r="NJC855" s="239"/>
      <c r="NJD855" s="239"/>
      <c r="NJE855" s="239"/>
      <c r="NJF855" s="239"/>
      <c r="NJG855" s="239"/>
      <c r="NJH855" s="239"/>
      <c r="NJI855" s="239"/>
      <c r="NJJ855" s="239"/>
      <c r="NJK855" s="239"/>
      <c r="NJL855" s="239"/>
      <c r="NJM855" s="239"/>
      <c r="NJN855" s="239"/>
      <c r="NJO855" s="239"/>
      <c r="NJP855" s="239"/>
      <c r="NJQ855" s="239"/>
      <c r="NJR855" s="239"/>
      <c r="NJS855" s="239"/>
      <c r="NJT855" s="239"/>
      <c r="NJU855" s="239"/>
      <c r="NJV855" s="239"/>
      <c r="NJW855" s="239"/>
      <c r="NJX855" s="239"/>
      <c r="NJY855" s="239"/>
      <c r="NJZ855" s="239"/>
      <c r="NKA855" s="239"/>
      <c r="NKB855" s="239"/>
      <c r="NKC855" s="239"/>
      <c r="NKD855" s="239"/>
      <c r="NKE855" s="239"/>
      <c r="NKF855" s="239"/>
      <c r="NKG855" s="239"/>
      <c r="NKH855" s="239"/>
      <c r="NKI855" s="239"/>
      <c r="NKJ855" s="239"/>
      <c r="NKK855" s="239"/>
      <c r="NKL855" s="239"/>
      <c r="NKM855" s="239"/>
      <c r="NKN855" s="239"/>
      <c r="NKO855" s="239"/>
      <c r="NKP855" s="239"/>
      <c r="NKQ855" s="239"/>
      <c r="NKR855" s="239"/>
      <c r="NKS855" s="239"/>
      <c r="NKT855" s="239"/>
      <c r="NKU855" s="239"/>
      <c r="NKV855" s="239"/>
      <c r="NKW855" s="239"/>
      <c r="NKX855" s="239"/>
      <c r="NKY855" s="239"/>
      <c r="NKZ855" s="239"/>
      <c r="NLA855" s="239"/>
      <c r="NLB855" s="239"/>
      <c r="NLC855" s="239"/>
      <c r="NLD855" s="239"/>
      <c r="NLE855" s="239"/>
      <c r="NLF855" s="239"/>
      <c r="NLG855" s="239"/>
      <c r="NLH855" s="239"/>
      <c r="NLI855" s="239"/>
      <c r="NLJ855" s="239"/>
      <c r="NLK855" s="239"/>
      <c r="NLL855" s="239"/>
      <c r="NLM855" s="239"/>
      <c r="NLN855" s="239"/>
      <c r="NLO855" s="239"/>
      <c r="NLP855" s="239"/>
      <c r="NLQ855" s="239"/>
      <c r="NLR855" s="239"/>
      <c r="NLS855" s="239"/>
      <c r="NLT855" s="239"/>
      <c r="NLU855" s="239"/>
      <c r="NLV855" s="239"/>
      <c r="NLW855" s="239"/>
      <c r="NLX855" s="239"/>
      <c r="NLY855" s="239"/>
      <c r="NLZ855" s="239"/>
      <c r="NMA855" s="239"/>
      <c r="NMB855" s="239"/>
      <c r="NMC855" s="239"/>
      <c r="NMD855" s="239"/>
      <c r="NME855" s="239"/>
      <c r="NMF855" s="239"/>
      <c r="NMG855" s="239"/>
      <c r="NMH855" s="239"/>
      <c r="NMI855" s="239"/>
      <c r="NMJ855" s="239"/>
      <c r="NMK855" s="239"/>
      <c r="NML855" s="239"/>
      <c r="NMM855" s="239"/>
      <c r="NMN855" s="239"/>
      <c r="NMO855" s="239"/>
      <c r="NMP855" s="239"/>
      <c r="NMQ855" s="239"/>
      <c r="NMR855" s="239"/>
      <c r="NMS855" s="239"/>
      <c r="NMT855" s="239"/>
      <c r="NMU855" s="239"/>
      <c r="NMV855" s="239"/>
      <c r="NMW855" s="239"/>
      <c r="NMX855" s="239"/>
      <c r="NMY855" s="239"/>
      <c r="NMZ855" s="239"/>
      <c r="NNA855" s="239"/>
      <c r="NNB855" s="239"/>
      <c r="NNC855" s="239"/>
      <c r="NND855" s="239"/>
      <c r="NNE855" s="239"/>
      <c r="NNF855" s="239"/>
      <c r="NNG855" s="239"/>
      <c r="NNH855" s="239"/>
      <c r="NNI855" s="239"/>
      <c r="NNJ855" s="239"/>
      <c r="NNK855" s="239"/>
      <c r="NNL855" s="239"/>
      <c r="NNM855" s="239"/>
      <c r="NNN855" s="239"/>
      <c r="NNO855" s="239"/>
      <c r="NNP855" s="239"/>
      <c r="NNQ855" s="239"/>
      <c r="NNR855" s="239"/>
      <c r="NNS855" s="239"/>
      <c r="NNT855" s="239"/>
      <c r="NNU855" s="239"/>
      <c r="NNV855" s="239"/>
      <c r="NNW855" s="239"/>
      <c r="NNX855" s="239"/>
      <c r="NNY855" s="239"/>
      <c r="NNZ855" s="239"/>
      <c r="NOA855" s="239"/>
      <c r="NOB855" s="239"/>
      <c r="NOC855" s="239"/>
      <c r="NOD855" s="239"/>
      <c r="NOE855" s="239"/>
      <c r="NOF855" s="239"/>
      <c r="NOG855" s="239"/>
      <c r="NOH855" s="239"/>
      <c r="NOI855" s="239"/>
      <c r="NOJ855" s="239"/>
      <c r="NOK855" s="239"/>
      <c r="NOL855" s="239"/>
      <c r="NOM855" s="239"/>
      <c r="NON855" s="239"/>
      <c r="NOO855" s="239"/>
      <c r="NOP855" s="239"/>
      <c r="NOQ855" s="239"/>
      <c r="NOR855" s="239"/>
      <c r="NOS855" s="239"/>
      <c r="NOT855" s="239"/>
      <c r="NOU855" s="239"/>
      <c r="NOV855" s="239"/>
      <c r="NOW855" s="239"/>
      <c r="NOX855" s="239"/>
      <c r="NOY855" s="239"/>
      <c r="NOZ855" s="239"/>
      <c r="NPA855" s="239"/>
      <c r="NPB855" s="239"/>
      <c r="NPC855" s="239"/>
      <c r="NPD855" s="239"/>
      <c r="NPE855" s="239"/>
      <c r="NPF855" s="239"/>
      <c r="NPG855" s="239"/>
      <c r="NPH855" s="239"/>
      <c r="NPI855" s="239"/>
      <c r="NPJ855" s="239"/>
      <c r="NPK855" s="239"/>
      <c r="NPL855" s="239"/>
      <c r="NPM855" s="239"/>
      <c r="NPN855" s="239"/>
      <c r="NPO855" s="239"/>
      <c r="NPP855" s="239"/>
      <c r="NPQ855" s="239"/>
      <c r="NPR855" s="239"/>
      <c r="NPS855" s="239"/>
      <c r="NPT855" s="239"/>
      <c r="NPU855" s="239"/>
      <c r="NPV855" s="239"/>
      <c r="NPW855" s="239"/>
      <c r="NPX855" s="239"/>
      <c r="NPY855" s="239"/>
      <c r="NPZ855" s="239"/>
      <c r="NQA855" s="239"/>
      <c r="NQB855" s="239"/>
      <c r="NQC855" s="239"/>
      <c r="NQD855" s="239"/>
      <c r="NQE855" s="239"/>
      <c r="NQF855" s="239"/>
      <c r="NQG855" s="239"/>
      <c r="NQH855" s="239"/>
      <c r="NQI855" s="239"/>
      <c r="NQJ855" s="239"/>
      <c r="NQK855" s="239"/>
      <c r="NQL855" s="239"/>
      <c r="NQM855" s="239"/>
      <c r="NQN855" s="239"/>
      <c r="NQO855" s="239"/>
      <c r="NQP855" s="239"/>
      <c r="NQQ855" s="239"/>
      <c r="NQR855" s="239"/>
      <c r="NQS855" s="239"/>
      <c r="NQT855" s="239"/>
      <c r="NQU855" s="239"/>
      <c r="NQV855" s="239"/>
      <c r="NQW855" s="239"/>
      <c r="NQX855" s="239"/>
      <c r="NQY855" s="239"/>
      <c r="NQZ855" s="239"/>
      <c r="NRA855" s="239"/>
      <c r="NRB855" s="239"/>
      <c r="NRC855" s="239"/>
      <c r="NRD855" s="239"/>
      <c r="NRE855" s="239"/>
      <c r="NRF855" s="239"/>
      <c r="NRG855" s="239"/>
      <c r="NRH855" s="239"/>
      <c r="NRI855" s="239"/>
      <c r="NRJ855" s="239"/>
      <c r="NRK855" s="239"/>
      <c r="NRL855" s="239"/>
      <c r="NRM855" s="239"/>
      <c r="NRN855" s="239"/>
      <c r="NRO855" s="239"/>
      <c r="NRP855" s="239"/>
      <c r="NRQ855" s="239"/>
      <c r="NRR855" s="239"/>
      <c r="NRS855" s="239"/>
      <c r="NRT855" s="239"/>
      <c r="NRU855" s="239"/>
      <c r="NRV855" s="239"/>
      <c r="NRW855" s="239"/>
      <c r="NRX855" s="239"/>
      <c r="NRY855" s="239"/>
      <c r="NRZ855" s="239"/>
      <c r="NSA855" s="239"/>
      <c r="NSB855" s="239"/>
      <c r="NSC855" s="239"/>
      <c r="NSD855" s="239"/>
      <c r="NSE855" s="239"/>
      <c r="NSF855" s="239"/>
      <c r="NSG855" s="239"/>
      <c r="NSH855" s="239"/>
      <c r="NSI855" s="239"/>
      <c r="NSJ855" s="239"/>
      <c r="NSK855" s="239"/>
      <c r="NSL855" s="239"/>
      <c r="NSM855" s="239"/>
      <c r="NSN855" s="239"/>
      <c r="NSO855" s="239"/>
      <c r="NSP855" s="239"/>
      <c r="NSQ855" s="239"/>
      <c r="NSR855" s="239"/>
      <c r="NSS855" s="239"/>
      <c r="NST855" s="239"/>
      <c r="NSU855" s="239"/>
      <c r="NSV855" s="239"/>
      <c r="NSW855" s="239"/>
      <c r="NSX855" s="239"/>
      <c r="NSY855" s="239"/>
      <c r="NSZ855" s="239"/>
      <c r="NTA855" s="239"/>
      <c r="NTB855" s="239"/>
      <c r="NTC855" s="239"/>
      <c r="NTD855" s="239"/>
      <c r="NTE855" s="239"/>
      <c r="NTF855" s="239"/>
      <c r="NTG855" s="239"/>
      <c r="NTH855" s="239"/>
      <c r="NTI855" s="239"/>
      <c r="NTJ855" s="239"/>
      <c r="NTK855" s="239"/>
      <c r="NTL855" s="239"/>
      <c r="NTM855" s="239"/>
      <c r="NTN855" s="239"/>
      <c r="NTO855" s="239"/>
      <c r="NTP855" s="239"/>
      <c r="NTQ855" s="239"/>
      <c r="NTR855" s="239"/>
      <c r="NTS855" s="239"/>
      <c r="NTT855" s="239"/>
      <c r="NTU855" s="239"/>
      <c r="NTV855" s="239"/>
      <c r="NTW855" s="239"/>
      <c r="NTX855" s="239"/>
      <c r="NTY855" s="239"/>
      <c r="NTZ855" s="239"/>
      <c r="NUA855" s="239"/>
      <c r="NUB855" s="239"/>
      <c r="NUC855" s="239"/>
      <c r="NUD855" s="239"/>
      <c r="NUE855" s="239"/>
      <c r="NUF855" s="239"/>
      <c r="NUG855" s="239"/>
      <c r="NUH855" s="239"/>
      <c r="NUI855" s="239"/>
      <c r="NUJ855" s="239"/>
      <c r="NUK855" s="239"/>
      <c r="NUL855" s="239"/>
      <c r="NUM855" s="239"/>
      <c r="NUN855" s="239"/>
      <c r="NUO855" s="239"/>
      <c r="NUP855" s="239"/>
      <c r="NUQ855" s="239"/>
      <c r="NUR855" s="239"/>
      <c r="NUS855" s="239"/>
      <c r="NUT855" s="239"/>
      <c r="NUU855" s="239"/>
      <c r="NUV855" s="239"/>
      <c r="NUW855" s="239"/>
      <c r="NUX855" s="239"/>
      <c r="NUY855" s="239"/>
      <c r="NUZ855" s="239"/>
      <c r="NVA855" s="239"/>
      <c r="NVB855" s="239"/>
      <c r="NVC855" s="239"/>
      <c r="NVD855" s="239"/>
      <c r="NVE855" s="239"/>
      <c r="NVF855" s="239"/>
      <c r="NVG855" s="239"/>
      <c r="NVH855" s="239"/>
      <c r="NVI855" s="239"/>
      <c r="NVJ855" s="239"/>
      <c r="NVK855" s="239"/>
      <c r="NVL855" s="239"/>
      <c r="NVM855" s="239"/>
      <c r="NVN855" s="239"/>
      <c r="NVO855" s="239"/>
      <c r="NVP855" s="239"/>
      <c r="NVQ855" s="239"/>
      <c r="NVR855" s="239"/>
      <c r="NVS855" s="239"/>
      <c r="NVT855" s="239"/>
      <c r="NVU855" s="239"/>
      <c r="NVV855" s="239"/>
      <c r="NVW855" s="239"/>
      <c r="NVX855" s="239"/>
      <c r="NVY855" s="239"/>
      <c r="NVZ855" s="239"/>
      <c r="NWA855" s="239"/>
      <c r="NWB855" s="239"/>
      <c r="NWC855" s="239"/>
      <c r="NWD855" s="239"/>
      <c r="NWE855" s="239"/>
      <c r="NWF855" s="239"/>
      <c r="NWG855" s="239"/>
      <c r="NWH855" s="239"/>
      <c r="NWI855" s="239"/>
      <c r="NWJ855" s="239"/>
      <c r="NWK855" s="239"/>
      <c r="NWL855" s="239"/>
      <c r="NWM855" s="239"/>
      <c r="NWN855" s="239"/>
      <c r="NWO855" s="239"/>
      <c r="NWP855" s="239"/>
      <c r="NWQ855" s="239"/>
      <c r="NWR855" s="239"/>
      <c r="NWS855" s="239"/>
      <c r="NWT855" s="239"/>
      <c r="NWU855" s="239"/>
      <c r="NWV855" s="239"/>
      <c r="NWW855" s="239"/>
      <c r="NWX855" s="239"/>
      <c r="NWY855" s="239"/>
      <c r="NWZ855" s="239"/>
      <c r="NXA855" s="239"/>
      <c r="NXB855" s="239"/>
      <c r="NXC855" s="239"/>
      <c r="NXD855" s="239"/>
      <c r="NXE855" s="239"/>
      <c r="NXF855" s="239"/>
      <c r="NXG855" s="239"/>
      <c r="NXH855" s="239"/>
      <c r="NXI855" s="239"/>
      <c r="NXJ855" s="239"/>
      <c r="NXK855" s="239"/>
      <c r="NXL855" s="239"/>
      <c r="NXM855" s="239"/>
      <c r="NXN855" s="239"/>
      <c r="NXO855" s="239"/>
      <c r="NXP855" s="239"/>
      <c r="NXQ855" s="239"/>
      <c r="NXR855" s="239"/>
      <c r="NXS855" s="239"/>
      <c r="NXT855" s="239"/>
      <c r="NXU855" s="239"/>
      <c r="NXV855" s="239"/>
      <c r="NXW855" s="239"/>
      <c r="NXX855" s="239"/>
      <c r="NXY855" s="239"/>
      <c r="NXZ855" s="239"/>
      <c r="NYA855" s="239"/>
      <c r="NYB855" s="239"/>
      <c r="NYC855" s="239"/>
      <c r="NYD855" s="239"/>
      <c r="NYE855" s="239"/>
      <c r="NYF855" s="239"/>
      <c r="NYG855" s="239"/>
      <c r="NYH855" s="239"/>
      <c r="NYI855" s="239"/>
      <c r="NYJ855" s="239"/>
      <c r="NYK855" s="239"/>
      <c r="NYL855" s="239"/>
      <c r="NYM855" s="239"/>
      <c r="NYN855" s="239"/>
      <c r="NYO855" s="239"/>
      <c r="NYP855" s="239"/>
      <c r="NYQ855" s="239"/>
      <c r="NYR855" s="239"/>
      <c r="NYS855" s="239"/>
      <c r="NYT855" s="239"/>
      <c r="NYU855" s="239"/>
      <c r="NYV855" s="239"/>
      <c r="NYW855" s="239"/>
      <c r="NYX855" s="239"/>
      <c r="NYY855" s="239"/>
      <c r="NYZ855" s="239"/>
      <c r="NZA855" s="239"/>
      <c r="NZB855" s="239"/>
      <c r="NZC855" s="239"/>
      <c r="NZD855" s="239"/>
      <c r="NZE855" s="239"/>
      <c r="NZF855" s="239"/>
      <c r="NZG855" s="239"/>
      <c r="NZH855" s="239"/>
      <c r="NZI855" s="239"/>
      <c r="NZJ855" s="239"/>
      <c r="NZK855" s="239"/>
      <c r="NZL855" s="239"/>
      <c r="NZM855" s="239"/>
      <c r="NZN855" s="239"/>
      <c r="NZO855" s="239"/>
      <c r="NZP855" s="239"/>
      <c r="NZQ855" s="239"/>
      <c r="NZR855" s="239"/>
      <c r="NZS855" s="239"/>
      <c r="NZT855" s="239"/>
      <c r="NZU855" s="239"/>
      <c r="NZV855" s="239"/>
      <c r="NZW855" s="239"/>
      <c r="NZX855" s="239"/>
      <c r="NZY855" s="239"/>
      <c r="NZZ855" s="239"/>
      <c r="OAA855" s="239"/>
      <c r="OAB855" s="239"/>
      <c r="OAC855" s="239"/>
      <c r="OAD855" s="239"/>
      <c r="OAE855" s="239"/>
      <c r="OAF855" s="239"/>
      <c r="OAG855" s="239"/>
      <c r="OAH855" s="239"/>
      <c r="OAI855" s="239"/>
      <c r="OAJ855" s="239"/>
      <c r="OAK855" s="239"/>
      <c r="OAL855" s="239"/>
      <c r="OAM855" s="239"/>
      <c r="OAN855" s="239"/>
      <c r="OAO855" s="239"/>
      <c r="OAP855" s="239"/>
      <c r="OAQ855" s="239"/>
      <c r="OAR855" s="239"/>
      <c r="OAS855" s="239"/>
      <c r="OAT855" s="239"/>
      <c r="OAU855" s="239"/>
      <c r="OAV855" s="239"/>
      <c r="OAW855" s="239"/>
      <c r="OAX855" s="239"/>
      <c r="OAY855" s="239"/>
      <c r="OAZ855" s="239"/>
      <c r="OBA855" s="239"/>
      <c r="OBB855" s="239"/>
      <c r="OBC855" s="239"/>
      <c r="OBD855" s="239"/>
      <c r="OBE855" s="239"/>
      <c r="OBF855" s="239"/>
      <c r="OBG855" s="239"/>
      <c r="OBH855" s="239"/>
      <c r="OBI855" s="239"/>
      <c r="OBJ855" s="239"/>
      <c r="OBK855" s="239"/>
      <c r="OBL855" s="239"/>
      <c r="OBM855" s="239"/>
      <c r="OBN855" s="239"/>
      <c r="OBO855" s="239"/>
      <c r="OBP855" s="239"/>
      <c r="OBQ855" s="239"/>
      <c r="OBR855" s="239"/>
      <c r="OBS855" s="239"/>
      <c r="OBT855" s="239"/>
      <c r="OBU855" s="239"/>
      <c r="OBV855" s="239"/>
      <c r="OBW855" s="239"/>
      <c r="OBX855" s="239"/>
      <c r="OBY855" s="239"/>
      <c r="OBZ855" s="239"/>
      <c r="OCA855" s="239"/>
      <c r="OCB855" s="239"/>
      <c r="OCC855" s="239"/>
      <c r="OCD855" s="239"/>
      <c r="OCE855" s="239"/>
      <c r="OCF855" s="239"/>
      <c r="OCG855" s="239"/>
      <c r="OCH855" s="239"/>
      <c r="OCI855" s="239"/>
      <c r="OCJ855" s="239"/>
      <c r="OCK855" s="239"/>
      <c r="OCL855" s="239"/>
      <c r="OCM855" s="239"/>
      <c r="OCN855" s="239"/>
      <c r="OCO855" s="239"/>
      <c r="OCP855" s="239"/>
      <c r="OCQ855" s="239"/>
      <c r="OCR855" s="239"/>
      <c r="OCS855" s="239"/>
      <c r="OCT855" s="239"/>
      <c r="OCU855" s="239"/>
      <c r="OCV855" s="239"/>
      <c r="OCW855" s="239"/>
      <c r="OCX855" s="239"/>
      <c r="OCY855" s="239"/>
      <c r="OCZ855" s="239"/>
      <c r="ODA855" s="239"/>
      <c r="ODB855" s="239"/>
      <c r="ODC855" s="239"/>
      <c r="ODD855" s="239"/>
      <c r="ODE855" s="239"/>
      <c r="ODF855" s="239"/>
      <c r="ODG855" s="239"/>
      <c r="ODH855" s="239"/>
      <c r="ODI855" s="239"/>
      <c r="ODJ855" s="239"/>
      <c r="ODK855" s="239"/>
      <c r="ODL855" s="239"/>
      <c r="ODM855" s="239"/>
      <c r="ODN855" s="239"/>
      <c r="ODO855" s="239"/>
      <c r="ODP855" s="239"/>
      <c r="ODQ855" s="239"/>
      <c r="ODR855" s="239"/>
      <c r="ODS855" s="239"/>
      <c r="ODT855" s="239"/>
      <c r="ODU855" s="239"/>
      <c r="ODV855" s="239"/>
      <c r="ODW855" s="239"/>
      <c r="ODX855" s="239"/>
      <c r="ODY855" s="239"/>
      <c r="ODZ855" s="239"/>
      <c r="OEA855" s="239"/>
      <c r="OEB855" s="239"/>
      <c r="OEC855" s="239"/>
      <c r="OED855" s="239"/>
      <c r="OEE855" s="239"/>
      <c r="OEF855" s="239"/>
      <c r="OEG855" s="239"/>
      <c r="OEH855" s="239"/>
      <c r="OEI855" s="239"/>
      <c r="OEJ855" s="239"/>
      <c r="OEK855" s="239"/>
      <c r="OEL855" s="239"/>
      <c r="OEM855" s="239"/>
      <c r="OEN855" s="239"/>
      <c r="OEO855" s="239"/>
      <c r="OEP855" s="239"/>
      <c r="OEQ855" s="239"/>
      <c r="OER855" s="239"/>
      <c r="OES855" s="239"/>
      <c r="OET855" s="239"/>
      <c r="OEU855" s="239"/>
      <c r="OEV855" s="239"/>
      <c r="OEW855" s="239"/>
      <c r="OEX855" s="239"/>
      <c r="OEY855" s="239"/>
      <c r="OEZ855" s="239"/>
      <c r="OFA855" s="239"/>
      <c r="OFB855" s="239"/>
      <c r="OFC855" s="239"/>
      <c r="OFD855" s="239"/>
      <c r="OFE855" s="239"/>
      <c r="OFF855" s="239"/>
      <c r="OFG855" s="239"/>
      <c r="OFH855" s="239"/>
      <c r="OFI855" s="239"/>
      <c r="OFJ855" s="239"/>
      <c r="OFK855" s="239"/>
      <c r="OFL855" s="239"/>
      <c r="OFM855" s="239"/>
      <c r="OFN855" s="239"/>
      <c r="OFO855" s="239"/>
      <c r="OFP855" s="239"/>
      <c r="OFQ855" s="239"/>
      <c r="OFR855" s="239"/>
      <c r="OFS855" s="239"/>
      <c r="OFT855" s="239"/>
      <c r="OFU855" s="239"/>
      <c r="OFV855" s="239"/>
      <c r="OFW855" s="239"/>
      <c r="OFX855" s="239"/>
      <c r="OFY855" s="239"/>
      <c r="OFZ855" s="239"/>
      <c r="OGA855" s="239"/>
      <c r="OGB855" s="239"/>
      <c r="OGC855" s="239"/>
      <c r="OGD855" s="239"/>
      <c r="OGE855" s="239"/>
      <c r="OGF855" s="239"/>
      <c r="OGG855" s="239"/>
      <c r="OGH855" s="239"/>
      <c r="OGI855" s="239"/>
      <c r="OGJ855" s="239"/>
      <c r="OGK855" s="239"/>
      <c r="OGL855" s="239"/>
      <c r="OGM855" s="239"/>
      <c r="OGN855" s="239"/>
      <c r="OGO855" s="239"/>
      <c r="OGP855" s="239"/>
      <c r="OGQ855" s="239"/>
      <c r="OGR855" s="239"/>
      <c r="OGS855" s="239"/>
      <c r="OGT855" s="239"/>
      <c r="OGU855" s="239"/>
      <c r="OGV855" s="239"/>
      <c r="OGW855" s="239"/>
      <c r="OGX855" s="239"/>
      <c r="OGY855" s="239"/>
      <c r="OGZ855" s="239"/>
      <c r="OHA855" s="239"/>
      <c r="OHB855" s="239"/>
      <c r="OHC855" s="239"/>
      <c r="OHD855" s="239"/>
      <c r="OHE855" s="239"/>
      <c r="OHF855" s="239"/>
      <c r="OHG855" s="239"/>
      <c r="OHH855" s="239"/>
      <c r="OHI855" s="239"/>
      <c r="OHJ855" s="239"/>
      <c r="OHK855" s="239"/>
      <c r="OHL855" s="239"/>
      <c r="OHM855" s="239"/>
      <c r="OHN855" s="239"/>
      <c r="OHO855" s="239"/>
      <c r="OHP855" s="239"/>
      <c r="OHQ855" s="239"/>
      <c r="OHR855" s="239"/>
      <c r="OHS855" s="239"/>
      <c r="OHT855" s="239"/>
      <c r="OHU855" s="239"/>
      <c r="OHV855" s="239"/>
      <c r="OHW855" s="239"/>
      <c r="OHX855" s="239"/>
      <c r="OHY855" s="239"/>
      <c r="OHZ855" s="239"/>
      <c r="OIA855" s="239"/>
      <c r="OIB855" s="239"/>
      <c r="OIC855" s="239"/>
      <c r="OID855" s="239"/>
      <c r="OIE855" s="239"/>
      <c r="OIF855" s="239"/>
      <c r="OIG855" s="239"/>
      <c r="OIH855" s="239"/>
      <c r="OII855" s="239"/>
      <c r="OIJ855" s="239"/>
      <c r="OIK855" s="239"/>
      <c r="OIL855" s="239"/>
      <c r="OIM855" s="239"/>
      <c r="OIN855" s="239"/>
      <c r="OIO855" s="239"/>
      <c r="OIP855" s="239"/>
      <c r="OIQ855" s="239"/>
      <c r="OIR855" s="239"/>
      <c r="OIS855" s="239"/>
      <c r="OIT855" s="239"/>
      <c r="OIU855" s="239"/>
      <c r="OIV855" s="239"/>
      <c r="OIW855" s="239"/>
      <c r="OIX855" s="239"/>
      <c r="OIY855" s="239"/>
      <c r="OIZ855" s="239"/>
      <c r="OJA855" s="239"/>
      <c r="OJB855" s="239"/>
      <c r="OJC855" s="239"/>
      <c r="OJD855" s="239"/>
      <c r="OJE855" s="239"/>
      <c r="OJF855" s="239"/>
      <c r="OJG855" s="239"/>
      <c r="OJH855" s="239"/>
      <c r="OJI855" s="239"/>
      <c r="OJJ855" s="239"/>
      <c r="OJK855" s="239"/>
      <c r="OJL855" s="239"/>
      <c r="OJM855" s="239"/>
      <c r="OJN855" s="239"/>
      <c r="OJO855" s="239"/>
      <c r="OJP855" s="239"/>
      <c r="OJQ855" s="239"/>
      <c r="OJR855" s="239"/>
      <c r="OJS855" s="239"/>
      <c r="OJT855" s="239"/>
      <c r="OJU855" s="239"/>
      <c r="OJV855" s="239"/>
      <c r="OJW855" s="239"/>
      <c r="OJX855" s="239"/>
      <c r="OJY855" s="239"/>
      <c r="OJZ855" s="239"/>
      <c r="OKA855" s="239"/>
      <c r="OKB855" s="239"/>
      <c r="OKC855" s="239"/>
      <c r="OKD855" s="239"/>
      <c r="OKE855" s="239"/>
      <c r="OKF855" s="239"/>
      <c r="OKG855" s="239"/>
      <c r="OKH855" s="239"/>
      <c r="OKI855" s="239"/>
      <c r="OKJ855" s="239"/>
      <c r="OKK855" s="239"/>
      <c r="OKL855" s="239"/>
      <c r="OKM855" s="239"/>
      <c r="OKN855" s="239"/>
      <c r="OKO855" s="239"/>
      <c r="OKP855" s="239"/>
      <c r="OKQ855" s="239"/>
      <c r="OKR855" s="239"/>
      <c r="OKS855" s="239"/>
      <c r="OKT855" s="239"/>
      <c r="OKU855" s="239"/>
      <c r="OKV855" s="239"/>
      <c r="OKW855" s="239"/>
      <c r="OKX855" s="239"/>
      <c r="OKY855" s="239"/>
      <c r="OKZ855" s="239"/>
      <c r="OLA855" s="239"/>
      <c r="OLB855" s="239"/>
      <c r="OLC855" s="239"/>
      <c r="OLD855" s="239"/>
      <c r="OLE855" s="239"/>
      <c r="OLF855" s="239"/>
      <c r="OLG855" s="239"/>
      <c r="OLH855" s="239"/>
      <c r="OLI855" s="239"/>
      <c r="OLJ855" s="239"/>
      <c r="OLK855" s="239"/>
      <c r="OLL855" s="239"/>
      <c r="OLM855" s="239"/>
      <c r="OLN855" s="239"/>
      <c r="OLO855" s="239"/>
      <c r="OLP855" s="239"/>
      <c r="OLQ855" s="239"/>
      <c r="OLR855" s="239"/>
      <c r="OLS855" s="239"/>
      <c r="OLT855" s="239"/>
      <c r="OLU855" s="239"/>
      <c r="OLV855" s="239"/>
      <c r="OLW855" s="239"/>
      <c r="OLX855" s="239"/>
      <c r="OLY855" s="239"/>
      <c r="OLZ855" s="239"/>
      <c r="OMA855" s="239"/>
      <c r="OMB855" s="239"/>
      <c r="OMC855" s="239"/>
      <c r="OMD855" s="239"/>
      <c r="OME855" s="239"/>
      <c r="OMF855" s="239"/>
      <c r="OMG855" s="239"/>
      <c r="OMH855" s="239"/>
      <c r="OMI855" s="239"/>
      <c r="OMJ855" s="239"/>
      <c r="OMK855" s="239"/>
      <c r="OML855" s="239"/>
      <c r="OMM855" s="239"/>
      <c r="OMN855" s="239"/>
      <c r="OMO855" s="239"/>
      <c r="OMP855" s="239"/>
      <c r="OMQ855" s="239"/>
      <c r="OMR855" s="239"/>
      <c r="OMS855" s="239"/>
      <c r="OMT855" s="239"/>
      <c r="OMU855" s="239"/>
      <c r="OMV855" s="239"/>
      <c r="OMW855" s="239"/>
      <c r="OMX855" s="239"/>
      <c r="OMY855" s="239"/>
      <c r="OMZ855" s="239"/>
      <c r="ONA855" s="239"/>
      <c r="ONB855" s="239"/>
      <c r="ONC855" s="239"/>
      <c r="OND855" s="239"/>
      <c r="ONE855" s="239"/>
      <c r="ONF855" s="239"/>
      <c r="ONG855" s="239"/>
      <c r="ONH855" s="239"/>
      <c r="ONI855" s="239"/>
      <c r="ONJ855" s="239"/>
      <c r="ONK855" s="239"/>
      <c r="ONL855" s="239"/>
      <c r="ONM855" s="239"/>
      <c r="ONN855" s="239"/>
      <c r="ONO855" s="239"/>
      <c r="ONP855" s="239"/>
      <c r="ONQ855" s="239"/>
      <c r="ONR855" s="239"/>
      <c r="ONS855" s="239"/>
      <c r="ONT855" s="239"/>
      <c r="ONU855" s="239"/>
      <c r="ONV855" s="239"/>
      <c r="ONW855" s="239"/>
      <c r="ONX855" s="239"/>
      <c r="ONY855" s="239"/>
      <c r="ONZ855" s="239"/>
      <c r="OOA855" s="239"/>
      <c r="OOB855" s="239"/>
      <c r="OOC855" s="239"/>
      <c r="OOD855" s="239"/>
      <c r="OOE855" s="239"/>
      <c r="OOF855" s="239"/>
      <c r="OOG855" s="239"/>
      <c r="OOH855" s="239"/>
      <c r="OOI855" s="239"/>
      <c r="OOJ855" s="239"/>
      <c r="OOK855" s="239"/>
      <c r="OOL855" s="239"/>
      <c r="OOM855" s="239"/>
      <c r="OON855" s="239"/>
      <c r="OOO855" s="239"/>
      <c r="OOP855" s="239"/>
      <c r="OOQ855" s="239"/>
      <c r="OOR855" s="239"/>
      <c r="OOS855" s="239"/>
      <c r="OOT855" s="239"/>
      <c r="OOU855" s="239"/>
      <c r="OOV855" s="239"/>
      <c r="OOW855" s="239"/>
      <c r="OOX855" s="239"/>
      <c r="OOY855" s="239"/>
      <c r="OOZ855" s="239"/>
      <c r="OPA855" s="239"/>
      <c r="OPB855" s="239"/>
      <c r="OPC855" s="239"/>
      <c r="OPD855" s="239"/>
      <c r="OPE855" s="239"/>
      <c r="OPF855" s="239"/>
      <c r="OPG855" s="239"/>
      <c r="OPH855" s="239"/>
      <c r="OPI855" s="239"/>
      <c r="OPJ855" s="239"/>
      <c r="OPK855" s="239"/>
      <c r="OPL855" s="239"/>
      <c r="OPM855" s="239"/>
      <c r="OPN855" s="239"/>
      <c r="OPO855" s="239"/>
      <c r="OPP855" s="239"/>
      <c r="OPQ855" s="239"/>
      <c r="OPR855" s="239"/>
      <c r="OPS855" s="239"/>
      <c r="OPT855" s="239"/>
      <c r="OPU855" s="239"/>
      <c r="OPV855" s="239"/>
      <c r="OPW855" s="239"/>
      <c r="OPX855" s="239"/>
      <c r="OPY855" s="239"/>
      <c r="OPZ855" s="239"/>
      <c r="OQA855" s="239"/>
      <c r="OQB855" s="239"/>
      <c r="OQC855" s="239"/>
      <c r="OQD855" s="239"/>
      <c r="OQE855" s="239"/>
      <c r="OQF855" s="239"/>
      <c r="OQG855" s="239"/>
      <c r="OQH855" s="239"/>
      <c r="OQI855" s="239"/>
      <c r="OQJ855" s="239"/>
      <c r="OQK855" s="239"/>
      <c r="OQL855" s="239"/>
      <c r="OQM855" s="239"/>
      <c r="OQN855" s="239"/>
      <c r="OQO855" s="239"/>
      <c r="OQP855" s="239"/>
      <c r="OQQ855" s="239"/>
      <c r="OQR855" s="239"/>
      <c r="OQS855" s="239"/>
      <c r="OQT855" s="239"/>
      <c r="OQU855" s="239"/>
      <c r="OQV855" s="239"/>
      <c r="OQW855" s="239"/>
      <c r="OQX855" s="239"/>
      <c r="OQY855" s="239"/>
      <c r="OQZ855" s="239"/>
      <c r="ORA855" s="239"/>
      <c r="ORB855" s="239"/>
      <c r="ORC855" s="239"/>
      <c r="ORD855" s="239"/>
      <c r="ORE855" s="239"/>
      <c r="ORF855" s="239"/>
      <c r="ORG855" s="239"/>
      <c r="ORH855" s="239"/>
      <c r="ORI855" s="239"/>
      <c r="ORJ855" s="239"/>
      <c r="ORK855" s="239"/>
      <c r="ORL855" s="239"/>
      <c r="ORM855" s="239"/>
      <c r="ORN855" s="239"/>
      <c r="ORO855" s="239"/>
      <c r="ORP855" s="239"/>
      <c r="ORQ855" s="239"/>
      <c r="ORR855" s="239"/>
      <c r="ORS855" s="239"/>
      <c r="ORT855" s="239"/>
      <c r="ORU855" s="239"/>
      <c r="ORV855" s="239"/>
      <c r="ORW855" s="239"/>
      <c r="ORX855" s="239"/>
      <c r="ORY855" s="239"/>
      <c r="ORZ855" s="239"/>
      <c r="OSA855" s="239"/>
      <c r="OSB855" s="239"/>
      <c r="OSC855" s="239"/>
      <c r="OSD855" s="239"/>
      <c r="OSE855" s="239"/>
      <c r="OSF855" s="239"/>
      <c r="OSG855" s="239"/>
      <c r="OSH855" s="239"/>
      <c r="OSI855" s="239"/>
      <c r="OSJ855" s="239"/>
      <c r="OSK855" s="239"/>
      <c r="OSL855" s="239"/>
      <c r="OSM855" s="239"/>
      <c r="OSN855" s="239"/>
      <c r="OSO855" s="239"/>
      <c r="OSP855" s="239"/>
      <c r="OSQ855" s="239"/>
      <c r="OSR855" s="239"/>
      <c r="OSS855" s="239"/>
      <c r="OST855" s="239"/>
      <c r="OSU855" s="239"/>
      <c r="OSV855" s="239"/>
      <c r="OSW855" s="239"/>
      <c r="OSX855" s="239"/>
      <c r="OSY855" s="239"/>
      <c r="OSZ855" s="239"/>
      <c r="OTA855" s="239"/>
      <c r="OTB855" s="239"/>
      <c r="OTC855" s="239"/>
      <c r="OTD855" s="239"/>
      <c r="OTE855" s="239"/>
      <c r="OTF855" s="239"/>
      <c r="OTG855" s="239"/>
      <c r="OTH855" s="239"/>
      <c r="OTI855" s="239"/>
      <c r="OTJ855" s="239"/>
      <c r="OTK855" s="239"/>
      <c r="OTL855" s="239"/>
      <c r="OTM855" s="239"/>
      <c r="OTN855" s="239"/>
      <c r="OTO855" s="239"/>
      <c r="OTP855" s="239"/>
      <c r="OTQ855" s="239"/>
      <c r="OTR855" s="239"/>
      <c r="OTS855" s="239"/>
      <c r="OTT855" s="239"/>
      <c r="OTU855" s="239"/>
      <c r="OTV855" s="239"/>
      <c r="OTW855" s="239"/>
      <c r="OTX855" s="239"/>
      <c r="OTY855" s="239"/>
      <c r="OTZ855" s="239"/>
      <c r="OUA855" s="239"/>
      <c r="OUB855" s="239"/>
      <c r="OUC855" s="239"/>
      <c r="OUD855" s="239"/>
      <c r="OUE855" s="239"/>
      <c r="OUF855" s="239"/>
      <c r="OUG855" s="239"/>
      <c r="OUH855" s="239"/>
      <c r="OUI855" s="239"/>
      <c r="OUJ855" s="239"/>
      <c r="OUK855" s="239"/>
      <c r="OUL855" s="239"/>
      <c r="OUM855" s="239"/>
      <c r="OUN855" s="239"/>
      <c r="OUO855" s="239"/>
      <c r="OUP855" s="239"/>
      <c r="OUQ855" s="239"/>
      <c r="OUR855" s="239"/>
      <c r="OUS855" s="239"/>
      <c r="OUT855" s="239"/>
      <c r="OUU855" s="239"/>
      <c r="OUV855" s="239"/>
      <c r="OUW855" s="239"/>
      <c r="OUX855" s="239"/>
      <c r="OUY855" s="239"/>
      <c r="OUZ855" s="239"/>
      <c r="OVA855" s="239"/>
      <c r="OVB855" s="239"/>
      <c r="OVC855" s="239"/>
      <c r="OVD855" s="239"/>
      <c r="OVE855" s="239"/>
      <c r="OVF855" s="239"/>
      <c r="OVG855" s="239"/>
      <c r="OVH855" s="239"/>
      <c r="OVI855" s="239"/>
      <c r="OVJ855" s="239"/>
      <c r="OVK855" s="239"/>
      <c r="OVL855" s="239"/>
      <c r="OVM855" s="239"/>
      <c r="OVN855" s="239"/>
      <c r="OVO855" s="239"/>
      <c r="OVP855" s="239"/>
      <c r="OVQ855" s="239"/>
      <c r="OVR855" s="239"/>
      <c r="OVS855" s="239"/>
      <c r="OVT855" s="239"/>
      <c r="OVU855" s="239"/>
      <c r="OVV855" s="239"/>
      <c r="OVW855" s="239"/>
      <c r="OVX855" s="239"/>
      <c r="OVY855" s="239"/>
      <c r="OVZ855" s="239"/>
      <c r="OWA855" s="239"/>
      <c r="OWB855" s="239"/>
      <c r="OWC855" s="239"/>
      <c r="OWD855" s="239"/>
      <c r="OWE855" s="239"/>
      <c r="OWF855" s="239"/>
      <c r="OWG855" s="239"/>
      <c r="OWH855" s="239"/>
      <c r="OWI855" s="239"/>
      <c r="OWJ855" s="239"/>
      <c r="OWK855" s="239"/>
      <c r="OWL855" s="239"/>
      <c r="OWM855" s="239"/>
      <c r="OWN855" s="239"/>
      <c r="OWO855" s="239"/>
      <c r="OWP855" s="239"/>
      <c r="OWQ855" s="239"/>
      <c r="OWR855" s="239"/>
      <c r="OWS855" s="239"/>
      <c r="OWT855" s="239"/>
      <c r="OWU855" s="239"/>
      <c r="OWV855" s="239"/>
      <c r="OWW855" s="239"/>
      <c r="OWX855" s="239"/>
      <c r="OWY855" s="239"/>
      <c r="OWZ855" s="239"/>
      <c r="OXA855" s="239"/>
      <c r="OXB855" s="239"/>
      <c r="OXC855" s="239"/>
      <c r="OXD855" s="239"/>
      <c r="OXE855" s="239"/>
      <c r="OXF855" s="239"/>
      <c r="OXG855" s="239"/>
      <c r="OXH855" s="239"/>
      <c r="OXI855" s="239"/>
      <c r="OXJ855" s="239"/>
      <c r="OXK855" s="239"/>
      <c r="OXL855" s="239"/>
      <c r="OXM855" s="239"/>
      <c r="OXN855" s="239"/>
      <c r="OXO855" s="239"/>
      <c r="OXP855" s="239"/>
      <c r="OXQ855" s="239"/>
      <c r="OXR855" s="239"/>
      <c r="OXS855" s="239"/>
      <c r="OXT855" s="239"/>
      <c r="OXU855" s="239"/>
      <c r="OXV855" s="239"/>
      <c r="OXW855" s="239"/>
      <c r="OXX855" s="239"/>
      <c r="OXY855" s="239"/>
      <c r="OXZ855" s="239"/>
      <c r="OYA855" s="239"/>
      <c r="OYB855" s="239"/>
      <c r="OYC855" s="239"/>
      <c r="OYD855" s="239"/>
      <c r="OYE855" s="239"/>
      <c r="OYF855" s="239"/>
      <c r="OYG855" s="239"/>
      <c r="OYH855" s="239"/>
      <c r="OYI855" s="239"/>
      <c r="OYJ855" s="239"/>
      <c r="OYK855" s="239"/>
      <c r="OYL855" s="239"/>
      <c r="OYM855" s="239"/>
      <c r="OYN855" s="239"/>
      <c r="OYO855" s="239"/>
      <c r="OYP855" s="239"/>
      <c r="OYQ855" s="239"/>
      <c r="OYR855" s="239"/>
      <c r="OYS855" s="239"/>
      <c r="OYT855" s="239"/>
      <c r="OYU855" s="239"/>
      <c r="OYV855" s="239"/>
      <c r="OYW855" s="239"/>
      <c r="OYX855" s="239"/>
      <c r="OYY855" s="239"/>
      <c r="OYZ855" s="239"/>
      <c r="OZA855" s="239"/>
      <c r="OZB855" s="239"/>
      <c r="OZC855" s="239"/>
      <c r="OZD855" s="239"/>
      <c r="OZE855" s="239"/>
      <c r="OZF855" s="239"/>
      <c r="OZG855" s="239"/>
      <c r="OZH855" s="239"/>
      <c r="OZI855" s="239"/>
      <c r="OZJ855" s="239"/>
      <c r="OZK855" s="239"/>
      <c r="OZL855" s="239"/>
      <c r="OZM855" s="239"/>
      <c r="OZN855" s="239"/>
      <c r="OZO855" s="239"/>
      <c r="OZP855" s="239"/>
      <c r="OZQ855" s="239"/>
      <c r="OZR855" s="239"/>
      <c r="OZS855" s="239"/>
      <c r="OZT855" s="239"/>
      <c r="OZU855" s="239"/>
      <c r="OZV855" s="239"/>
      <c r="OZW855" s="239"/>
      <c r="OZX855" s="239"/>
      <c r="OZY855" s="239"/>
      <c r="OZZ855" s="239"/>
      <c r="PAA855" s="239"/>
      <c r="PAB855" s="239"/>
      <c r="PAC855" s="239"/>
      <c r="PAD855" s="239"/>
      <c r="PAE855" s="239"/>
      <c r="PAF855" s="239"/>
      <c r="PAG855" s="239"/>
      <c r="PAH855" s="239"/>
      <c r="PAI855" s="239"/>
      <c r="PAJ855" s="239"/>
      <c r="PAK855" s="239"/>
      <c r="PAL855" s="239"/>
      <c r="PAM855" s="239"/>
      <c r="PAN855" s="239"/>
      <c r="PAO855" s="239"/>
      <c r="PAP855" s="239"/>
      <c r="PAQ855" s="239"/>
      <c r="PAR855" s="239"/>
      <c r="PAS855" s="239"/>
      <c r="PAT855" s="239"/>
      <c r="PAU855" s="239"/>
      <c r="PAV855" s="239"/>
      <c r="PAW855" s="239"/>
      <c r="PAX855" s="239"/>
      <c r="PAY855" s="239"/>
      <c r="PAZ855" s="239"/>
      <c r="PBA855" s="239"/>
      <c r="PBB855" s="239"/>
      <c r="PBC855" s="239"/>
      <c r="PBD855" s="239"/>
      <c r="PBE855" s="239"/>
      <c r="PBF855" s="239"/>
      <c r="PBG855" s="239"/>
      <c r="PBH855" s="239"/>
      <c r="PBI855" s="239"/>
      <c r="PBJ855" s="239"/>
      <c r="PBK855" s="239"/>
      <c r="PBL855" s="239"/>
      <c r="PBM855" s="239"/>
      <c r="PBN855" s="239"/>
      <c r="PBO855" s="239"/>
      <c r="PBP855" s="239"/>
      <c r="PBQ855" s="239"/>
      <c r="PBR855" s="239"/>
      <c r="PBS855" s="239"/>
      <c r="PBT855" s="239"/>
      <c r="PBU855" s="239"/>
      <c r="PBV855" s="239"/>
      <c r="PBW855" s="239"/>
      <c r="PBX855" s="239"/>
      <c r="PBY855" s="239"/>
      <c r="PBZ855" s="239"/>
      <c r="PCA855" s="239"/>
      <c r="PCB855" s="239"/>
      <c r="PCC855" s="239"/>
      <c r="PCD855" s="239"/>
      <c r="PCE855" s="239"/>
      <c r="PCF855" s="239"/>
      <c r="PCG855" s="239"/>
      <c r="PCH855" s="239"/>
      <c r="PCI855" s="239"/>
      <c r="PCJ855" s="239"/>
      <c r="PCK855" s="239"/>
      <c r="PCL855" s="239"/>
      <c r="PCM855" s="239"/>
      <c r="PCN855" s="239"/>
      <c r="PCO855" s="239"/>
      <c r="PCP855" s="239"/>
      <c r="PCQ855" s="239"/>
      <c r="PCR855" s="239"/>
      <c r="PCS855" s="239"/>
      <c r="PCT855" s="239"/>
      <c r="PCU855" s="239"/>
      <c r="PCV855" s="239"/>
      <c r="PCW855" s="239"/>
      <c r="PCX855" s="239"/>
      <c r="PCY855" s="239"/>
      <c r="PCZ855" s="239"/>
      <c r="PDA855" s="239"/>
      <c r="PDB855" s="239"/>
      <c r="PDC855" s="239"/>
      <c r="PDD855" s="239"/>
      <c r="PDE855" s="239"/>
      <c r="PDF855" s="239"/>
      <c r="PDG855" s="239"/>
      <c r="PDH855" s="239"/>
      <c r="PDI855" s="239"/>
      <c r="PDJ855" s="239"/>
      <c r="PDK855" s="239"/>
      <c r="PDL855" s="239"/>
      <c r="PDM855" s="239"/>
      <c r="PDN855" s="239"/>
      <c r="PDO855" s="239"/>
      <c r="PDP855" s="239"/>
      <c r="PDQ855" s="239"/>
      <c r="PDR855" s="239"/>
      <c r="PDS855" s="239"/>
      <c r="PDT855" s="239"/>
      <c r="PDU855" s="239"/>
      <c r="PDV855" s="239"/>
      <c r="PDW855" s="239"/>
      <c r="PDX855" s="239"/>
      <c r="PDY855" s="239"/>
      <c r="PDZ855" s="239"/>
      <c r="PEA855" s="239"/>
      <c r="PEB855" s="239"/>
      <c r="PEC855" s="239"/>
      <c r="PED855" s="239"/>
      <c r="PEE855" s="239"/>
      <c r="PEF855" s="239"/>
      <c r="PEG855" s="239"/>
      <c r="PEH855" s="239"/>
      <c r="PEI855" s="239"/>
      <c r="PEJ855" s="239"/>
      <c r="PEK855" s="239"/>
      <c r="PEL855" s="239"/>
      <c r="PEM855" s="239"/>
      <c r="PEN855" s="239"/>
      <c r="PEO855" s="239"/>
      <c r="PEP855" s="239"/>
      <c r="PEQ855" s="239"/>
      <c r="PER855" s="239"/>
      <c r="PES855" s="239"/>
      <c r="PET855" s="239"/>
      <c r="PEU855" s="239"/>
      <c r="PEV855" s="239"/>
      <c r="PEW855" s="239"/>
      <c r="PEX855" s="239"/>
      <c r="PEY855" s="239"/>
      <c r="PEZ855" s="239"/>
      <c r="PFA855" s="239"/>
      <c r="PFB855" s="239"/>
      <c r="PFC855" s="239"/>
      <c r="PFD855" s="239"/>
      <c r="PFE855" s="239"/>
      <c r="PFF855" s="239"/>
      <c r="PFG855" s="239"/>
      <c r="PFH855" s="239"/>
      <c r="PFI855" s="239"/>
      <c r="PFJ855" s="239"/>
      <c r="PFK855" s="239"/>
      <c r="PFL855" s="239"/>
      <c r="PFM855" s="239"/>
      <c r="PFN855" s="239"/>
      <c r="PFO855" s="239"/>
      <c r="PFP855" s="239"/>
      <c r="PFQ855" s="239"/>
      <c r="PFR855" s="239"/>
      <c r="PFS855" s="239"/>
      <c r="PFT855" s="239"/>
      <c r="PFU855" s="239"/>
      <c r="PFV855" s="239"/>
      <c r="PFW855" s="239"/>
      <c r="PFX855" s="239"/>
      <c r="PFY855" s="239"/>
      <c r="PFZ855" s="239"/>
      <c r="PGA855" s="239"/>
      <c r="PGB855" s="239"/>
      <c r="PGC855" s="239"/>
      <c r="PGD855" s="239"/>
      <c r="PGE855" s="239"/>
      <c r="PGF855" s="239"/>
      <c r="PGG855" s="239"/>
      <c r="PGH855" s="239"/>
      <c r="PGI855" s="239"/>
      <c r="PGJ855" s="239"/>
      <c r="PGK855" s="239"/>
      <c r="PGL855" s="239"/>
      <c r="PGM855" s="239"/>
      <c r="PGN855" s="239"/>
      <c r="PGO855" s="239"/>
      <c r="PGP855" s="239"/>
      <c r="PGQ855" s="239"/>
      <c r="PGR855" s="239"/>
      <c r="PGS855" s="239"/>
      <c r="PGT855" s="239"/>
      <c r="PGU855" s="239"/>
      <c r="PGV855" s="239"/>
      <c r="PGW855" s="239"/>
      <c r="PGX855" s="239"/>
      <c r="PGY855" s="239"/>
      <c r="PGZ855" s="239"/>
      <c r="PHA855" s="239"/>
      <c r="PHB855" s="239"/>
      <c r="PHC855" s="239"/>
      <c r="PHD855" s="239"/>
      <c r="PHE855" s="239"/>
      <c r="PHF855" s="239"/>
      <c r="PHG855" s="239"/>
      <c r="PHH855" s="239"/>
      <c r="PHI855" s="239"/>
      <c r="PHJ855" s="239"/>
      <c r="PHK855" s="239"/>
      <c r="PHL855" s="239"/>
      <c r="PHM855" s="239"/>
      <c r="PHN855" s="239"/>
      <c r="PHO855" s="239"/>
      <c r="PHP855" s="239"/>
      <c r="PHQ855" s="239"/>
      <c r="PHR855" s="239"/>
      <c r="PHS855" s="239"/>
      <c r="PHT855" s="239"/>
      <c r="PHU855" s="239"/>
      <c r="PHV855" s="239"/>
      <c r="PHW855" s="239"/>
      <c r="PHX855" s="239"/>
      <c r="PHY855" s="239"/>
      <c r="PHZ855" s="239"/>
      <c r="PIA855" s="239"/>
      <c r="PIB855" s="239"/>
      <c r="PIC855" s="239"/>
      <c r="PID855" s="239"/>
      <c r="PIE855" s="239"/>
      <c r="PIF855" s="239"/>
      <c r="PIG855" s="239"/>
      <c r="PIH855" s="239"/>
      <c r="PII855" s="239"/>
      <c r="PIJ855" s="239"/>
      <c r="PIK855" s="239"/>
      <c r="PIL855" s="239"/>
      <c r="PIM855" s="239"/>
      <c r="PIN855" s="239"/>
      <c r="PIO855" s="239"/>
      <c r="PIP855" s="239"/>
      <c r="PIQ855" s="239"/>
      <c r="PIR855" s="239"/>
      <c r="PIS855" s="239"/>
      <c r="PIT855" s="239"/>
      <c r="PIU855" s="239"/>
      <c r="PIV855" s="239"/>
      <c r="PIW855" s="239"/>
      <c r="PIX855" s="239"/>
      <c r="PIY855" s="239"/>
      <c r="PIZ855" s="239"/>
      <c r="PJA855" s="239"/>
      <c r="PJB855" s="239"/>
      <c r="PJC855" s="239"/>
      <c r="PJD855" s="239"/>
      <c r="PJE855" s="239"/>
      <c r="PJF855" s="239"/>
      <c r="PJG855" s="239"/>
      <c r="PJH855" s="239"/>
      <c r="PJI855" s="239"/>
      <c r="PJJ855" s="239"/>
      <c r="PJK855" s="239"/>
      <c r="PJL855" s="239"/>
      <c r="PJM855" s="239"/>
      <c r="PJN855" s="239"/>
      <c r="PJO855" s="239"/>
      <c r="PJP855" s="239"/>
      <c r="PJQ855" s="239"/>
      <c r="PJR855" s="239"/>
      <c r="PJS855" s="239"/>
      <c r="PJT855" s="239"/>
      <c r="PJU855" s="239"/>
      <c r="PJV855" s="239"/>
      <c r="PJW855" s="239"/>
      <c r="PJX855" s="239"/>
      <c r="PJY855" s="239"/>
      <c r="PJZ855" s="239"/>
      <c r="PKA855" s="239"/>
      <c r="PKB855" s="239"/>
      <c r="PKC855" s="239"/>
      <c r="PKD855" s="239"/>
      <c r="PKE855" s="239"/>
      <c r="PKF855" s="239"/>
      <c r="PKG855" s="239"/>
      <c r="PKH855" s="239"/>
      <c r="PKI855" s="239"/>
      <c r="PKJ855" s="239"/>
      <c r="PKK855" s="239"/>
      <c r="PKL855" s="239"/>
      <c r="PKM855" s="239"/>
      <c r="PKN855" s="239"/>
      <c r="PKO855" s="239"/>
      <c r="PKP855" s="239"/>
      <c r="PKQ855" s="239"/>
      <c r="PKR855" s="239"/>
      <c r="PKS855" s="239"/>
      <c r="PKT855" s="239"/>
      <c r="PKU855" s="239"/>
      <c r="PKV855" s="239"/>
      <c r="PKW855" s="239"/>
      <c r="PKX855" s="239"/>
      <c r="PKY855" s="239"/>
      <c r="PKZ855" s="239"/>
      <c r="PLA855" s="239"/>
      <c r="PLB855" s="239"/>
      <c r="PLC855" s="239"/>
      <c r="PLD855" s="239"/>
      <c r="PLE855" s="239"/>
      <c r="PLF855" s="239"/>
      <c r="PLG855" s="239"/>
      <c r="PLH855" s="239"/>
      <c r="PLI855" s="239"/>
      <c r="PLJ855" s="239"/>
      <c r="PLK855" s="239"/>
      <c r="PLL855" s="239"/>
      <c r="PLM855" s="239"/>
      <c r="PLN855" s="239"/>
      <c r="PLO855" s="239"/>
      <c r="PLP855" s="239"/>
      <c r="PLQ855" s="239"/>
      <c r="PLR855" s="239"/>
      <c r="PLS855" s="239"/>
      <c r="PLT855" s="239"/>
      <c r="PLU855" s="239"/>
      <c r="PLV855" s="239"/>
      <c r="PLW855" s="239"/>
      <c r="PLX855" s="239"/>
      <c r="PLY855" s="239"/>
      <c r="PLZ855" s="239"/>
      <c r="PMA855" s="239"/>
      <c r="PMB855" s="239"/>
      <c r="PMC855" s="239"/>
      <c r="PMD855" s="239"/>
      <c r="PME855" s="239"/>
      <c r="PMF855" s="239"/>
      <c r="PMG855" s="239"/>
      <c r="PMH855" s="239"/>
      <c r="PMI855" s="239"/>
      <c r="PMJ855" s="239"/>
      <c r="PMK855" s="239"/>
      <c r="PML855" s="239"/>
      <c r="PMM855" s="239"/>
      <c r="PMN855" s="239"/>
      <c r="PMO855" s="239"/>
      <c r="PMP855" s="239"/>
      <c r="PMQ855" s="239"/>
      <c r="PMR855" s="239"/>
      <c r="PMS855" s="239"/>
      <c r="PMT855" s="239"/>
      <c r="PMU855" s="239"/>
      <c r="PMV855" s="239"/>
      <c r="PMW855" s="239"/>
      <c r="PMX855" s="239"/>
      <c r="PMY855" s="239"/>
      <c r="PMZ855" s="239"/>
      <c r="PNA855" s="239"/>
      <c r="PNB855" s="239"/>
      <c r="PNC855" s="239"/>
      <c r="PND855" s="239"/>
      <c r="PNE855" s="239"/>
      <c r="PNF855" s="239"/>
      <c r="PNG855" s="239"/>
      <c r="PNH855" s="239"/>
      <c r="PNI855" s="239"/>
      <c r="PNJ855" s="239"/>
      <c r="PNK855" s="239"/>
      <c r="PNL855" s="239"/>
      <c r="PNM855" s="239"/>
      <c r="PNN855" s="239"/>
      <c r="PNO855" s="239"/>
      <c r="PNP855" s="239"/>
      <c r="PNQ855" s="239"/>
      <c r="PNR855" s="239"/>
      <c r="PNS855" s="239"/>
      <c r="PNT855" s="239"/>
      <c r="PNU855" s="239"/>
      <c r="PNV855" s="239"/>
      <c r="PNW855" s="239"/>
      <c r="PNX855" s="239"/>
      <c r="PNY855" s="239"/>
      <c r="PNZ855" s="239"/>
      <c r="POA855" s="239"/>
      <c r="POB855" s="239"/>
      <c r="POC855" s="239"/>
      <c r="POD855" s="239"/>
      <c r="POE855" s="239"/>
      <c r="POF855" s="239"/>
      <c r="POG855" s="239"/>
      <c r="POH855" s="239"/>
      <c r="POI855" s="239"/>
      <c r="POJ855" s="239"/>
      <c r="POK855" s="239"/>
      <c r="POL855" s="239"/>
      <c r="POM855" s="239"/>
      <c r="PON855" s="239"/>
      <c r="POO855" s="239"/>
      <c r="POP855" s="239"/>
      <c r="POQ855" s="239"/>
      <c r="POR855" s="239"/>
      <c r="POS855" s="239"/>
      <c r="POT855" s="239"/>
      <c r="POU855" s="239"/>
      <c r="POV855" s="239"/>
      <c r="POW855" s="239"/>
      <c r="POX855" s="239"/>
      <c r="POY855" s="239"/>
      <c r="POZ855" s="239"/>
      <c r="PPA855" s="239"/>
      <c r="PPB855" s="239"/>
      <c r="PPC855" s="239"/>
      <c r="PPD855" s="239"/>
      <c r="PPE855" s="239"/>
      <c r="PPF855" s="239"/>
      <c r="PPG855" s="239"/>
      <c r="PPH855" s="239"/>
      <c r="PPI855" s="239"/>
      <c r="PPJ855" s="239"/>
      <c r="PPK855" s="239"/>
      <c r="PPL855" s="239"/>
      <c r="PPM855" s="239"/>
      <c r="PPN855" s="239"/>
      <c r="PPO855" s="239"/>
      <c r="PPP855" s="239"/>
      <c r="PPQ855" s="239"/>
      <c r="PPR855" s="239"/>
      <c r="PPS855" s="239"/>
      <c r="PPT855" s="239"/>
      <c r="PPU855" s="239"/>
      <c r="PPV855" s="239"/>
      <c r="PPW855" s="239"/>
      <c r="PPX855" s="239"/>
      <c r="PPY855" s="239"/>
      <c r="PPZ855" s="239"/>
      <c r="PQA855" s="239"/>
      <c r="PQB855" s="239"/>
      <c r="PQC855" s="239"/>
      <c r="PQD855" s="239"/>
      <c r="PQE855" s="239"/>
      <c r="PQF855" s="239"/>
      <c r="PQG855" s="239"/>
      <c r="PQH855" s="239"/>
      <c r="PQI855" s="239"/>
      <c r="PQJ855" s="239"/>
      <c r="PQK855" s="239"/>
      <c r="PQL855" s="239"/>
      <c r="PQM855" s="239"/>
      <c r="PQN855" s="239"/>
      <c r="PQO855" s="239"/>
      <c r="PQP855" s="239"/>
      <c r="PQQ855" s="239"/>
      <c r="PQR855" s="239"/>
      <c r="PQS855" s="239"/>
      <c r="PQT855" s="239"/>
      <c r="PQU855" s="239"/>
      <c r="PQV855" s="239"/>
      <c r="PQW855" s="239"/>
      <c r="PQX855" s="239"/>
      <c r="PQY855" s="239"/>
      <c r="PQZ855" s="239"/>
      <c r="PRA855" s="239"/>
      <c r="PRB855" s="239"/>
      <c r="PRC855" s="239"/>
      <c r="PRD855" s="239"/>
      <c r="PRE855" s="239"/>
      <c r="PRF855" s="239"/>
      <c r="PRG855" s="239"/>
      <c r="PRH855" s="239"/>
      <c r="PRI855" s="239"/>
      <c r="PRJ855" s="239"/>
      <c r="PRK855" s="239"/>
      <c r="PRL855" s="239"/>
      <c r="PRM855" s="239"/>
      <c r="PRN855" s="239"/>
      <c r="PRO855" s="239"/>
      <c r="PRP855" s="239"/>
      <c r="PRQ855" s="239"/>
      <c r="PRR855" s="239"/>
      <c r="PRS855" s="239"/>
      <c r="PRT855" s="239"/>
      <c r="PRU855" s="239"/>
      <c r="PRV855" s="239"/>
      <c r="PRW855" s="239"/>
      <c r="PRX855" s="239"/>
      <c r="PRY855" s="239"/>
      <c r="PRZ855" s="239"/>
      <c r="PSA855" s="239"/>
      <c r="PSB855" s="239"/>
      <c r="PSC855" s="239"/>
      <c r="PSD855" s="239"/>
      <c r="PSE855" s="239"/>
      <c r="PSF855" s="239"/>
      <c r="PSG855" s="239"/>
      <c r="PSH855" s="239"/>
      <c r="PSI855" s="239"/>
      <c r="PSJ855" s="239"/>
      <c r="PSK855" s="239"/>
      <c r="PSL855" s="239"/>
      <c r="PSM855" s="239"/>
      <c r="PSN855" s="239"/>
      <c r="PSO855" s="239"/>
      <c r="PSP855" s="239"/>
      <c r="PSQ855" s="239"/>
      <c r="PSR855" s="239"/>
      <c r="PSS855" s="239"/>
      <c r="PST855" s="239"/>
      <c r="PSU855" s="239"/>
      <c r="PSV855" s="239"/>
      <c r="PSW855" s="239"/>
      <c r="PSX855" s="239"/>
      <c r="PSY855" s="239"/>
      <c r="PSZ855" s="239"/>
      <c r="PTA855" s="239"/>
      <c r="PTB855" s="239"/>
      <c r="PTC855" s="239"/>
      <c r="PTD855" s="239"/>
      <c r="PTE855" s="239"/>
      <c r="PTF855" s="239"/>
      <c r="PTG855" s="239"/>
      <c r="PTH855" s="239"/>
      <c r="PTI855" s="239"/>
      <c r="PTJ855" s="239"/>
      <c r="PTK855" s="239"/>
      <c r="PTL855" s="239"/>
      <c r="PTM855" s="239"/>
      <c r="PTN855" s="239"/>
      <c r="PTO855" s="239"/>
      <c r="PTP855" s="239"/>
      <c r="PTQ855" s="239"/>
      <c r="PTR855" s="239"/>
      <c r="PTS855" s="239"/>
      <c r="PTT855" s="239"/>
      <c r="PTU855" s="239"/>
      <c r="PTV855" s="239"/>
      <c r="PTW855" s="239"/>
      <c r="PTX855" s="239"/>
      <c r="PTY855" s="239"/>
      <c r="PTZ855" s="239"/>
      <c r="PUA855" s="239"/>
      <c r="PUB855" s="239"/>
      <c r="PUC855" s="239"/>
      <c r="PUD855" s="239"/>
      <c r="PUE855" s="239"/>
      <c r="PUF855" s="239"/>
      <c r="PUG855" s="239"/>
      <c r="PUH855" s="239"/>
      <c r="PUI855" s="239"/>
      <c r="PUJ855" s="239"/>
      <c r="PUK855" s="239"/>
      <c r="PUL855" s="239"/>
      <c r="PUM855" s="239"/>
      <c r="PUN855" s="239"/>
      <c r="PUO855" s="239"/>
      <c r="PUP855" s="239"/>
      <c r="PUQ855" s="239"/>
      <c r="PUR855" s="239"/>
      <c r="PUS855" s="239"/>
      <c r="PUT855" s="239"/>
      <c r="PUU855" s="239"/>
      <c r="PUV855" s="239"/>
      <c r="PUW855" s="239"/>
      <c r="PUX855" s="239"/>
      <c r="PUY855" s="239"/>
      <c r="PUZ855" s="239"/>
      <c r="PVA855" s="239"/>
      <c r="PVB855" s="239"/>
      <c r="PVC855" s="239"/>
      <c r="PVD855" s="239"/>
      <c r="PVE855" s="239"/>
      <c r="PVF855" s="239"/>
      <c r="PVG855" s="239"/>
      <c r="PVH855" s="239"/>
      <c r="PVI855" s="239"/>
      <c r="PVJ855" s="239"/>
      <c r="PVK855" s="239"/>
      <c r="PVL855" s="239"/>
      <c r="PVM855" s="239"/>
      <c r="PVN855" s="239"/>
      <c r="PVO855" s="239"/>
      <c r="PVP855" s="239"/>
      <c r="PVQ855" s="239"/>
      <c r="PVR855" s="239"/>
      <c r="PVS855" s="239"/>
      <c r="PVT855" s="239"/>
      <c r="PVU855" s="239"/>
      <c r="PVV855" s="239"/>
      <c r="PVW855" s="239"/>
      <c r="PVX855" s="239"/>
      <c r="PVY855" s="239"/>
      <c r="PVZ855" s="239"/>
      <c r="PWA855" s="239"/>
      <c r="PWB855" s="239"/>
      <c r="PWC855" s="239"/>
      <c r="PWD855" s="239"/>
      <c r="PWE855" s="239"/>
      <c r="PWF855" s="239"/>
      <c r="PWG855" s="239"/>
      <c r="PWH855" s="239"/>
      <c r="PWI855" s="239"/>
      <c r="PWJ855" s="239"/>
      <c r="PWK855" s="239"/>
      <c r="PWL855" s="239"/>
      <c r="PWM855" s="239"/>
      <c r="PWN855" s="239"/>
      <c r="PWO855" s="239"/>
      <c r="PWP855" s="239"/>
      <c r="PWQ855" s="239"/>
      <c r="PWR855" s="239"/>
      <c r="PWS855" s="239"/>
      <c r="PWT855" s="239"/>
      <c r="PWU855" s="239"/>
      <c r="PWV855" s="239"/>
      <c r="PWW855" s="239"/>
      <c r="PWX855" s="239"/>
      <c r="PWY855" s="239"/>
      <c r="PWZ855" s="239"/>
      <c r="PXA855" s="239"/>
      <c r="PXB855" s="239"/>
      <c r="PXC855" s="239"/>
      <c r="PXD855" s="239"/>
      <c r="PXE855" s="239"/>
      <c r="PXF855" s="239"/>
      <c r="PXG855" s="239"/>
      <c r="PXH855" s="239"/>
      <c r="PXI855" s="239"/>
      <c r="PXJ855" s="239"/>
      <c r="PXK855" s="239"/>
      <c r="PXL855" s="239"/>
      <c r="PXM855" s="239"/>
      <c r="PXN855" s="239"/>
      <c r="PXO855" s="239"/>
      <c r="PXP855" s="239"/>
      <c r="PXQ855" s="239"/>
      <c r="PXR855" s="239"/>
      <c r="PXS855" s="239"/>
      <c r="PXT855" s="239"/>
      <c r="PXU855" s="239"/>
      <c r="PXV855" s="239"/>
      <c r="PXW855" s="239"/>
      <c r="PXX855" s="239"/>
      <c r="PXY855" s="239"/>
      <c r="PXZ855" s="239"/>
      <c r="PYA855" s="239"/>
      <c r="PYB855" s="239"/>
      <c r="PYC855" s="239"/>
      <c r="PYD855" s="239"/>
      <c r="PYE855" s="239"/>
      <c r="PYF855" s="239"/>
      <c r="PYG855" s="239"/>
      <c r="PYH855" s="239"/>
      <c r="PYI855" s="239"/>
      <c r="PYJ855" s="239"/>
      <c r="PYK855" s="239"/>
      <c r="PYL855" s="239"/>
      <c r="PYM855" s="239"/>
      <c r="PYN855" s="239"/>
      <c r="PYO855" s="239"/>
      <c r="PYP855" s="239"/>
      <c r="PYQ855" s="239"/>
      <c r="PYR855" s="239"/>
      <c r="PYS855" s="239"/>
      <c r="PYT855" s="239"/>
      <c r="PYU855" s="239"/>
      <c r="PYV855" s="239"/>
      <c r="PYW855" s="239"/>
      <c r="PYX855" s="239"/>
      <c r="PYY855" s="239"/>
      <c r="PYZ855" s="239"/>
      <c r="PZA855" s="239"/>
      <c r="PZB855" s="239"/>
      <c r="PZC855" s="239"/>
      <c r="PZD855" s="239"/>
      <c r="PZE855" s="239"/>
      <c r="PZF855" s="239"/>
      <c r="PZG855" s="239"/>
      <c r="PZH855" s="239"/>
      <c r="PZI855" s="239"/>
      <c r="PZJ855" s="239"/>
      <c r="PZK855" s="239"/>
      <c r="PZL855" s="239"/>
      <c r="PZM855" s="239"/>
      <c r="PZN855" s="239"/>
      <c r="PZO855" s="239"/>
      <c r="PZP855" s="239"/>
      <c r="PZQ855" s="239"/>
      <c r="PZR855" s="239"/>
      <c r="PZS855" s="239"/>
      <c r="PZT855" s="239"/>
      <c r="PZU855" s="239"/>
      <c r="PZV855" s="239"/>
      <c r="PZW855" s="239"/>
      <c r="PZX855" s="239"/>
      <c r="PZY855" s="239"/>
      <c r="PZZ855" s="239"/>
      <c r="QAA855" s="239"/>
      <c r="QAB855" s="239"/>
      <c r="QAC855" s="239"/>
      <c r="QAD855" s="239"/>
      <c r="QAE855" s="239"/>
      <c r="QAF855" s="239"/>
      <c r="QAG855" s="239"/>
      <c r="QAH855" s="239"/>
      <c r="QAI855" s="239"/>
      <c r="QAJ855" s="239"/>
      <c r="QAK855" s="239"/>
      <c r="QAL855" s="239"/>
      <c r="QAM855" s="239"/>
      <c r="QAN855" s="239"/>
      <c r="QAO855" s="239"/>
      <c r="QAP855" s="239"/>
      <c r="QAQ855" s="239"/>
      <c r="QAR855" s="239"/>
      <c r="QAS855" s="239"/>
      <c r="QAT855" s="239"/>
      <c r="QAU855" s="239"/>
      <c r="QAV855" s="239"/>
      <c r="QAW855" s="239"/>
      <c r="QAX855" s="239"/>
      <c r="QAY855" s="239"/>
      <c r="QAZ855" s="239"/>
      <c r="QBA855" s="239"/>
      <c r="QBB855" s="239"/>
      <c r="QBC855" s="239"/>
      <c r="QBD855" s="239"/>
      <c r="QBE855" s="239"/>
      <c r="QBF855" s="239"/>
      <c r="QBG855" s="239"/>
      <c r="QBH855" s="239"/>
      <c r="QBI855" s="239"/>
      <c r="QBJ855" s="239"/>
      <c r="QBK855" s="239"/>
      <c r="QBL855" s="239"/>
      <c r="QBM855" s="239"/>
      <c r="QBN855" s="239"/>
      <c r="QBO855" s="239"/>
      <c r="QBP855" s="239"/>
      <c r="QBQ855" s="239"/>
      <c r="QBR855" s="239"/>
      <c r="QBS855" s="239"/>
      <c r="QBT855" s="239"/>
      <c r="QBU855" s="239"/>
      <c r="QBV855" s="239"/>
      <c r="QBW855" s="239"/>
      <c r="QBX855" s="239"/>
      <c r="QBY855" s="239"/>
      <c r="QBZ855" s="239"/>
      <c r="QCA855" s="239"/>
      <c r="QCB855" s="239"/>
      <c r="QCC855" s="239"/>
      <c r="QCD855" s="239"/>
      <c r="QCE855" s="239"/>
      <c r="QCF855" s="239"/>
      <c r="QCG855" s="239"/>
      <c r="QCH855" s="239"/>
      <c r="QCI855" s="239"/>
      <c r="QCJ855" s="239"/>
      <c r="QCK855" s="239"/>
      <c r="QCL855" s="239"/>
      <c r="QCM855" s="239"/>
      <c r="QCN855" s="239"/>
      <c r="QCO855" s="239"/>
      <c r="QCP855" s="239"/>
      <c r="QCQ855" s="239"/>
      <c r="QCR855" s="239"/>
      <c r="QCS855" s="239"/>
      <c r="QCT855" s="239"/>
      <c r="QCU855" s="239"/>
      <c r="QCV855" s="239"/>
      <c r="QCW855" s="239"/>
      <c r="QCX855" s="239"/>
      <c r="QCY855" s="239"/>
      <c r="QCZ855" s="239"/>
      <c r="QDA855" s="239"/>
      <c r="QDB855" s="239"/>
      <c r="QDC855" s="239"/>
      <c r="QDD855" s="239"/>
      <c r="QDE855" s="239"/>
      <c r="QDF855" s="239"/>
      <c r="QDG855" s="239"/>
      <c r="QDH855" s="239"/>
      <c r="QDI855" s="239"/>
      <c r="QDJ855" s="239"/>
      <c r="QDK855" s="239"/>
      <c r="QDL855" s="239"/>
      <c r="QDM855" s="239"/>
      <c r="QDN855" s="239"/>
      <c r="QDO855" s="239"/>
      <c r="QDP855" s="239"/>
      <c r="QDQ855" s="239"/>
      <c r="QDR855" s="239"/>
      <c r="QDS855" s="239"/>
      <c r="QDT855" s="239"/>
      <c r="QDU855" s="239"/>
      <c r="QDV855" s="239"/>
      <c r="QDW855" s="239"/>
      <c r="QDX855" s="239"/>
      <c r="QDY855" s="239"/>
      <c r="QDZ855" s="239"/>
      <c r="QEA855" s="239"/>
      <c r="QEB855" s="239"/>
      <c r="QEC855" s="239"/>
      <c r="QED855" s="239"/>
      <c r="QEE855" s="239"/>
      <c r="QEF855" s="239"/>
      <c r="QEG855" s="239"/>
      <c r="QEH855" s="239"/>
      <c r="QEI855" s="239"/>
      <c r="QEJ855" s="239"/>
      <c r="QEK855" s="239"/>
      <c r="QEL855" s="239"/>
      <c r="QEM855" s="239"/>
      <c r="QEN855" s="239"/>
      <c r="QEO855" s="239"/>
      <c r="QEP855" s="239"/>
      <c r="QEQ855" s="239"/>
      <c r="QER855" s="239"/>
      <c r="QES855" s="239"/>
      <c r="QET855" s="239"/>
      <c r="QEU855" s="239"/>
      <c r="QEV855" s="239"/>
      <c r="QEW855" s="239"/>
      <c r="QEX855" s="239"/>
      <c r="QEY855" s="239"/>
      <c r="QEZ855" s="239"/>
      <c r="QFA855" s="239"/>
      <c r="QFB855" s="239"/>
      <c r="QFC855" s="239"/>
      <c r="QFD855" s="239"/>
      <c r="QFE855" s="239"/>
      <c r="QFF855" s="239"/>
      <c r="QFG855" s="239"/>
      <c r="QFH855" s="239"/>
      <c r="QFI855" s="239"/>
      <c r="QFJ855" s="239"/>
      <c r="QFK855" s="239"/>
      <c r="QFL855" s="239"/>
      <c r="QFM855" s="239"/>
      <c r="QFN855" s="239"/>
      <c r="QFO855" s="239"/>
      <c r="QFP855" s="239"/>
      <c r="QFQ855" s="239"/>
      <c r="QFR855" s="239"/>
      <c r="QFS855" s="239"/>
      <c r="QFT855" s="239"/>
      <c r="QFU855" s="239"/>
      <c r="QFV855" s="239"/>
      <c r="QFW855" s="239"/>
      <c r="QFX855" s="239"/>
      <c r="QFY855" s="239"/>
      <c r="QFZ855" s="239"/>
      <c r="QGA855" s="239"/>
      <c r="QGB855" s="239"/>
      <c r="QGC855" s="239"/>
      <c r="QGD855" s="239"/>
      <c r="QGE855" s="239"/>
      <c r="QGF855" s="239"/>
      <c r="QGG855" s="239"/>
      <c r="QGH855" s="239"/>
      <c r="QGI855" s="239"/>
      <c r="QGJ855" s="239"/>
      <c r="QGK855" s="239"/>
      <c r="QGL855" s="239"/>
      <c r="QGM855" s="239"/>
      <c r="QGN855" s="239"/>
      <c r="QGO855" s="239"/>
      <c r="QGP855" s="239"/>
      <c r="QGQ855" s="239"/>
      <c r="QGR855" s="239"/>
      <c r="QGS855" s="239"/>
      <c r="QGT855" s="239"/>
      <c r="QGU855" s="239"/>
      <c r="QGV855" s="239"/>
      <c r="QGW855" s="239"/>
      <c r="QGX855" s="239"/>
      <c r="QGY855" s="239"/>
      <c r="QGZ855" s="239"/>
      <c r="QHA855" s="239"/>
      <c r="QHB855" s="239"/>
      <c r="QHC855" s="239"/>
      <c r="QHD855" s="239"/>
      <c r="QHE855" s="239"/>
      <c r="QHF855" s="239"/>
      <c r="QHG855" s="239"/>
      <c r="QHH855" s="239"/>
      <c r="QHI855" s="239"/>
      <c r="QHJ855" s="239"/>
      <c r="QHK855" s="239"/>
      <c r="QHL855" s="239"/>
      <c r="QHM855" s="239"/>
      <c r="QHN855" s="239"/>
      <c r="QHO855" s="239"/>
      <c r="QHP855" s="239"/>
      <c r="QHQ855" s="239"/>
      <c r="QHR855" s="239"/>
      <c r="QHS855" s="239"/>
      <c r="QHT855" s="239"/>
      <c r="QHU855" s="239"/>
      <c r="QHV855" s="239"/>
      <c r="QHW855" s="239"/>
      <c r="QHX855" s="239"/>
      <c r="QHY855" s="239"/>
      <c r="QHZ855" s="239"/>
      <c r="QIA855" s="239"/>
      <c r="QIB855" s="239"/>
      <c r="QIC855" s="239"/>
      <c r="QID855" s="239"/>
      <c r="QIE855" s="239"/>
      <c r="QIF855" s="239"/>
      <c r="QIG855" s="239"/>
      <c r="QIH855" s="239"/>
      <c r="QII855" s="239"/>
      <c r="QIJ855" s="239"/>
      <c r="QIK855" s="239"/>
      <c r="QIL855" s="239"/>
      <c r="QIM855" s="239"/>
      <c r="QIN855" s="239"/>
      <c r="QIO855" s="239"/>
      <c r="QIP855" s="239"/>
      <c r="QIQ855" s="239"/>
      <c r="QIR855" s="239"/>
      <c r="QIS855" s="239"/>
      <c r="QIT855" s="239"/>
      <c r="QIU855" s="239"/>
      <c r="QIV855" s="239"/>
      <c r="QIW855" s="239"/>
      <c r="QIX855" s="239"/>
      <c r="QIY855" s="239"/>
      <c r="QIZ855" s="239"/>
      <c r="QJA855" s="239"/>
      <c r="QJB855" s="239"/>
      <c r="QJC855" s="239"/>
      <c r="QJD855" s="239"/>
      <c r="QJE855" s="239"/>
      <c r="QJF855" s="239"/>
      <c r="QJG855" s="239"/>
      <c r="QJH855" s="239"/>
      <c r="QJI855" s="239"/>
      <c r="QJJ855" s="239"/>
      <c r="QJK855" s="239"/>
      <c r="QJL855" s="239"/>
      <c r="QJM855" s="239"/>
      <c r="QJN855" s="239"/>
      <c r="QJO855" s="239"/>
      <c r="QJP855" s="239"/>
      <c r="QJQ855" s="239"/>
      <c r="QJR855" s="239"/>
      <c r="QJS855" s="239"/>
      <c r="QJT855" s="239"/>
      <c r="QJU855" s="239"/>
      <c r="QJV855" s="239"/>
      <c r="QJW855" s="239"/>
      <c r="QJX855" s="239"/>
      <c r="QJY855" s="239"/>
      <c r="QJZ855" s="239"/>
      <c r="QKA855" s="239"/>
      <c r="QKB855" s="239"/>
      <c r="QKC855" s="239"/>
      <c r="QKD855" s="239"/>
      <c r="QKE855" s="239"/>
      <c r="QKF855" s="239"/>
      <c r="QKG855" s="239"/>
      <c r="QKH855" s="239"/>
      <c r="QKI855" s="239"/>
      <c r="QKJ855" s="239"/>
      <c r="QKK855" s="239"/>
      <c r="QKL855" s="239"/>
      <c r="QKM855" s="239"/>
      <c r="QKN855" s="239"/>
      <c r="QKO855" s="239"/>
      <c r="QKP855" s="239"/>
      <c r="QKQ855" s="239"/>
      <c r="QKR855" s="239"/>
      <c r="QKS855" s="239"/>
      <c r="QKT855" s="239"/>
      <c r="QKU855" s="239"/>
      <c r="QKV855" s="239"/>
      <c r="QKW855" s="239"/>
      <c r="QKX855" s="239"/>
      <c r="QKY855" s="239"/>
      <c r="QKZ855" s="239"/>
      <c r="QLA855" s="239"/>
      <c r="QLB855" s="239"/>
      <c r="QLC855" s="239"/>
      <c r="QLD855" s="239"/>
      <c r="QLE855" s="239"/>
      <c r="QLF855" s="239"/>
      <c r="QLG855" s="239"/>
      <c r="QLH855" s="239"/>
      <c r="QLI855" s="239"/>
      <c r="QLJ855" s="239"/>
      <c r="QLK855" s="239"/>
      <c r="QLL855" s="239"/>
      <c r="QLM855" s="239"/>
      <c r="QLN855" s="239"/>
      <c r="QLO855" s="239"/>
      <c r="QLP855" s="239"/>
      <c r="QLQ855" s="239"/>
      <c r="QLR855" s="239"/>
      <c r="QLS855" s="239"/>
      <c r="QLT855" s="239"/>
      <c r="QLU855" s="239"/>
      <c r="QLV855" s="239"/>
      <c r="QLW855" s="239"/>
      <c r="QLX855" s="239"/>
      <c r="QLY855" s="239"/>
      <c r="QLZ855" s="239"/>
      <c r="QMA855" s="239"/>
      <c r="QMB855" s="239"/>
      <c r="QMC855" s="239"/>
      <c r="QMD855" s="239"/>
      <c r="QME855" s="239"/>
      <c r="QMF855" s="239"/>
      <c r="QMG855" s="239"/>
      <c r="QMH855" s="239"/>
      <c r="QMI855" s="239"/>
      <c r="QMJ855" s="239"/>
      <c r="QMK855" s="239"/>
      <c r="QML855" s="239"/>
      <c r="QMM855" s="239"/>
      <c r="QMN855" s="239"/>
      <c r="QMO855" s="239"/>
      <c r="QMP855" s="239"/>
      <c r="QMQ855" s="239"/>
      <c r="QMR855" s="239"/>
      <c r="QMS855" s="239"/>
      <c r="QMT855" s="239"/>
      <c r="QMU855" s="239"/>
      <c r="QMV855" s="239"/>
      <c r="QMW855" s="239"/>
      <c r="QMX855" s="239"/>
      <c r="QMY855" s="239"/>
      <c r="QMZ855" s="239"/>
      <c r="QNA855" s="239"/>
      <c r="QNB855" s="239"/>
      <c r="QNC855" s="239"/>
      <c r="QND855" s="239"/>
      <c r="QNE855" s="239"/>
      <c r="QNF855" s="239"/>
      <c r="QNG855" s="239"/>
      <c r="QNH855" s="239"/>
      <c r="QNI855" s="239"/>
      <c r="QNJ855" s="239"/>
      <c r="QNK855" s="239"/>
      <c r="QNL855" s="239"/>
      <c r="QNM855" s="239"/>
      <c r="QNN855" s="239"/>
      <c r="QNO855" s="239"/>
      <c r="QNP855" s="239"/>
      <c r="QNQ855" s="239"/>
      <c r="QNR855" s="239"/>
      <c r="QNS855" s="239"/>
      <c r="QNT855" s="239"/>
      <c r="QNU855" s="239"/>
      <c r="QNV855" s="239"/>
      <c r="QNW855" s="239"/>
      <c r="QNX855" s="239"/>
      <c r="QNY855" s="239"/>
      <c r="QNZ855" s="239"/>
      <c r="QOA855" s="239"/>
      <c r="QOB855" s="239"/>
      <c r="QOC855" s="239"/>
      <c r="QOD855" s="239"/>
      <c r="QOE855" s="239"/>
      <c r="QOF855" s="239"/>
      <c r="QOG855" s="239"/>
      <c r="QOH855" s="239"/>
      <c r="QOI855" s="239"/>
      <c r="QOJ855" s="239"/>
      <c r="QOK855" s="239"/>
      <c r="QOL855" s="239"/>
      <c r="QOM855" s="239"/>
      <c r="QON855" s="239"/>
      <c r="QOO855" s="239"/>
      <c r="QOP855" s="239"/>
      <c r="QOQ855" s="239"/>
      <c r="QOR855" s="239"/>
      <c r="QOS855" s="239"/>
      <c r="QOT855" s="239"/>
      <c r="QOU855" s="239"/>
      <c r="QOV855" s="239"/>
      <c r="QOW855" s="239"/>
      <c r="QOX855" s="239"/>
      <c r="QOY855" s="239"/>
      <c r="QOZ855" s="239"/>
      <c r="QPA855" s="239"/>
      <c r="QPB855" s="239"/>
      <c r="QPC855" s="239"/>
      <c r="QPD855" s="239"/>
      <c r="QPE855" s="239"/>
      <c r="QPF855" s="239"/>
      <c r="QPG855" s="239"/>
      <c r="QPH855" s="239"/>
      <c r="QPI855" s="239"/>
      <c r="QPJ855" s="239"/>
      <c r="QPK855" s="239"/>
      <c r="QPL855" s="239"/>
      <c r="QPM855" s="239"/>
      <c r="QPN855" s="239"/>
      <c r="QPO855" s="239"/>
      <c r="QPP855" s="239"/>
      <c r="QPQ855" s="239"/>
      <c r="QPR855" s="239"/>
      <c r="QPS855" s="239"/>
      <c r="QPT855" s="239"/>
      <c r="QPU855" s="239"/>
      <c r="QPV855" s="239"/>
      <c r="QPW855" s="239"/>
      <c r="QPX855" s="239"/>
      <c r="QPY855" s="239"/>
      <c r="QPZ855" s="239"/>
      <c r="QQA855" s="239"/>
      <c r="QQB855" s="239"/>
      <c r="QQC855" s="239"/>
      <c r="QQD855" s="239"/>
      <c r="QQE855" s="239"/>
      <c r="QQF855" s="239"/>
      <c r="QQG855" s="239"/>
      <c r="QQH855" s="239"/>
      <c r="QQI855" s="239"/>
      <c r="QQJ855" s="239"/>
      <c r="QQK855" s="239"/>
      <c r="QQL855" s="239"/>
      <c r="QQM855" s="239"/>
      <c r="QQN855" s="239"/>
      <c r="QQO855" s="239"/>
      <c r="QQP855" s="239"/>
      <c r="QQQ855" s="239"/>
      <c r="QQR855" s="239"/>
      <c r="QQS855" s="239"/>
      <c r="QQT855" s="239"/>
      <c r="QQU855" s="239"/>
      <c r="QQV855" s="239"/>
      <c r="QQW855" s="239"/>
      <c r="QQX855" s="239"/>
      <c r="QQY855" s="239"/>
      <c r="QQZ855" s="239"/>
      <c r="QRA855" s="239"/>
      <c r="QRB855" s="239"/>
      <c r="QRC855" s="239"/>
      <c r="QRD855" s="239"/>
      <c r="QRE855" s="239"/>
      <c r="QRF855" s="239"/>
      <c r="QRG855" s="239"/>
      <c r="QRH855" s="239"/>
      <c r="QRI855" s="239"/>
      <c r="QRJ855" s="239"/>
      <c r="QRK855" s="239"/>
      <c r="QRL855" s="239"/>
      <c r="QRM855" s="239"/>
      <c r="QRN855" s="239"/>
      <c r="QRO855" s="239"/>
      <c r="QRP855" s="239"/>
      <c r="QRQ855" s="239"/>
      <c r="QRR855" s="239"/>
      <c r="QRS855" s="239"/>
      <c r="QRT855" s="239"/>
      <c r="QRU855" s="239"/>
      <c r="QRV855" s="239"/>
      <c r="QRW855" s="239"/>
      <c r="QRX855" s="239"/>
      <c r="QRY855" s="239"/>
      <c r="QRZ855" s="239"/>
      <c r="QSA855" s="239"/>
      <c r="QSB855" s="239"/>
      <c r="QSC855" s="239"/>
      <c r="QSD855" s="239"/>
      <c r="QSE855" s="239"/>
      <c r="QSF855" s="239"/>
      <c r="QSG855" s="239"/>
      <c r="QSH855" s="239"/>
      <c r="QSI855" s="239"/>
      <c r="QSJ855" s="239"/>
      <c r="QSK855" s="239"/>
      <c r="QSL855" s="239"/>
      <c r="QSM855" s="239"/>
      <c r="QSN855" s="239"/>
      <c r="QSO855" s="239"/>
      <c r="QSP855" s="239"/>
      <c r="QSQ855" s="239"/>
      <c r="QSR855" s="239"/>
      <c r="QSS855" s="239"/>
      <c r="QST855" s="239"/>
      <c r="QSU855" s="239"/>
      <c r="QSV855" s="239"/>
      <c r="QSW855" s="239"/>
      <c r="QSX855" s="239"/>
      <c r="QSY855" s="239"/>
      <c r="QSZ855" s="239"/>
      <c r="QTA855" s="239"/>
      <c r="QTB855" s="239"/>
      <c r="QTC855" s="239"/>
      <c r="QTD855" s="239"/>
      <c r="QTE855" s="239"/>
      <c r="QTF855" s="239"/>
      <c r="QTG855" s="239"/>
      <c r="QTH855" s="239"/>
      <c r="QTI855" s="239"/>
      <c r="QTJ855" s="239"/>
      <c r="QTK855" s="239"/>
      <c r="QTL855" s="239"/>
      <c r="QTM855" s="239"/>
      <c r="QTN855" s="239"/>
      <c r="QTO855" s="239"/>
      <c r="QTP855" s="239"/>
      <c r="QTQ855" s="239"/>
      <c r="QTR855" s="239"/>
      <c r="QTS855" s="239"/>
      <c r="QTT855" s="239"/>
      <c r="QTU855" s="239"/>
      <c r="QTV855" s="239"/>
      <c r="QTW855" s="239"/>
      <c r="QTX855" s="239"/>
      <c r="QTY855" s="239"/>
      <c r="QTZ855" s="239"/>
      <c r="QUA855" s="239"/>
      <c r="QUB855" s="239"/>
      <c r="QUC855" s="239"/>
      <c r="QUD855" s="239"/>
      <c r="QUE855" s="239"/>
      <c r="QUF855" s="239"/>
      <c r="QUG855" s="239"/>
      <c r="QUH855" s="239"/>
      <c r="QUI855" s="239"/>
      <c r="QUJ855" s="239"/>
      <c r="QUK855" s="239"/>
      <c r="QUL855" s="239"/>
      <c r="QUM855" s="239"/>
      <c r="QUN855" s="239"/>
      <c r="QUO855" s="239"/>
      <c r="QUP855" s="239"/>
      <c r="QUQ855" s="239"/>
      <c r="QUR855" s="239"/>
      <c r="QUS855" s="239"/>
      <c r="QUT855" s="239"/>
      <c r="QUU855" s="239"/>
      <c r="QUV855" s="239"/>
      <c r="QUW855" s="239"/>
      <c r="QUX855" s="239"/>
      <c r="QUY855" s="239"/>
      <c r="QUZ855" s="239"/>
      <c r="QVA855" s="239"/>
      <c r="QVB855" s="239"/>
      <c r="QVC855" s="239"/>
      <c r="QVD855" s="239"/>
      <c r="QVE855" s="239"/>
      <c r="QVF855" s="239"/>
      <c r="QVG855" s="239"/>
      <c r="QVH855" s="239"/>
      <c r="QVI855" s="239"/>
      <c r="QVJ855" s="239"/>
      <c r="QVK855" s="239"/>
      <c r="QVL855" s="239"/>
      <c r="QVM855" s="239"/>
      <c r="QVN855" s="239"/>
      <c r="QVO855" s="239"/>
      <c r="QVP855" s="239"/>
      <c r="QVQ855" s="239"/>
      <c r="QVR855" s="239"/>
      <c r="QVS855" s="239"/>
      <c r="QVT855" s="239"/>
      <c r="QVU855" s="239"/>
      <c r="QVV855" s="239"/>
      <c r="QVW855" s="239"/>
      <c r="QVX855" s="239"/>
      <c r="QVY855" s="239"/>
      <c r="QVZ855" s="239"/>
      <c r="QWA855" s="239"/>
      <c r="QWB855" s="239"/>
      <c r="QWC855" s="239"/>
      <c r="QWD855" s="239"/>
      <c r="QWE855" s="239"/>
      <c r="QWF855" s="239"/>
      <c r="QWG855" s="239"/>
      <c r="QWH855" s="239"/>
      <c r="QWI855" s="239"/>
      <c r="QWJ855" s="239"/>
      <c r="QWK855" s="239"/>
      <c r="QWL855" s="239"/>
      <c r="QWM855" s="239"/>
      <c r="QWN855" s="239"/>
      <c r="QWO855" s="239"/>
      <c r="QWP855" s="239"/>
      <c r="QWQ855" s="239"/>
      <c r="QWR855" s="239"/>
      <c r="QWS855" s="239"/>
      <c r="QWT855" s="239"/>
      <c r="QWU855" s="239"/>
      <c r="QWV855" s="239"/>
      <c r="QWW855" s="239"/>
      <c r="QWX855" s="239"/>
      <c r="QWY855" s="239"/>
      <c r="QWZ855" s="239"/>
      <c r="QXA855" s="239"/>
      <c r="QXB855" s="239"/>
      <c r="QXC855" s="239"/>
      <c r="QXD855" s="239"/>
      <c r="QXE855" s="239"/>
      <c r="QXF855" s="239"/>
      <c r="QXG855" s="239"/>
      <c r="QXH855" s="239"/>
      <c r="QXI855" s="239"/>
      <c r="QXJ855" s="239"/>
      <c r="QXK855" s="239"/>
      <c r="QXL855" s="239"/>
      <c r="QXM855" s="239"/>
      <c r="QXN855" s="239"/>
      <c r="QXO855" s="239"/>
      <c r="QXP855" s="239"/>
      <c r="QXQ855" s="239"/>
      <c r="QXR855" s="239"/>
      <c r="QXS855" s="239"/>
      <c r="QXT855" s="239"/>
      <c r="QXU855" s="239"/>
      <c r="QXV855" s="239"/>
      <c r="QXW855" s="239"/>
      <c r="QXX855" s="239"/>
      <c r="QXY855" s="239"/>
      <c r="QXZ855" s="239"/>
      <c r="QYA855" s="239"/>
      <c r="QYB855" s="239"/>
      <c r="QYC855" s="239"/>
      <c r="QYD855" s="239"/>
      <c r="QYE855" s="239"/>
      <c r="QYF855" s="239"/>
      <c r="QYG855" s="239"/>
      <c r="QYH855" s="239"/>
      <c r="QYI855" s="239"/>
      <c r="QYJ855" s="239"/>
      <c r="QYK855" s="239"/>
      <c r="QYL855" s="239"/>
      <c r="QYM855" s="239"/>
      <c r="QYN855" s="239"/>
      <c r="QYO855" s="239"/>
      <c r="QYP855" s="239"/>
      <c r="QYQ855" s="239"/>
      <c r="QYR855" s="239"/>
      <c r="QYS855" s="239"/>
      <c r="QYT855" s="239"/>
      <c r="QYU855" s="239"/>
      <c r="QYV855" s="239"/>
      <c r="QYW855" s="239"/>
      <c r="QYX855" s="239"/>
      <c r="QYY855" s="239"/>
      <c r="QYZ855" s="239"/>
      <c r="QZA855" s="239"/>
      <c r="QZB855" s="239"/>
      <c r="QZC855" s="239"/>
      <c r="QZD855" s="239"/>
      <c r="QZE855" s="239"/>
      <c r="QZF855" s="239"/>
      <c r="QZG855" s="239"/>
      <c r="QZH855" s="239"/>
      <c r="QZI855" s="239"/>
      <c r="QZJ855" s="239"/>
      <c r="QZK855" s="239"/>
      <c r="QZL855" s="239"/>
      <c r="QZM855" s="239"/>
      <c r="QZN855" s="239"/>
      <c r="QZO855" s="239"/>
      <c r="QZP855" s="239"/>
      <c r="QZQ855" s="239"/>
      <c r="QZR855" s="239"/>
      <c r="QZS855" s="239"/>
      <c r="QZT855" s="239"/>
      <c r="QZU855" s="239"/>
      <c r="QZV855" s="239"/>
      <c r="QZW855" s="239"/>
      <c r="QZX855" s="239"/>
      <c r="QZY855" s="239"/>
      <c r="QZZ855" s="239"/>
      <c r="RAA855" s="239"/>
      <c r="RAB855" s="239"/>
      <c r="RAC855" s="239"/>
      <c r="RAD855" s="239"/>
      <c r="RAE855" s="239"/>
      <c r="RAF855" s="239"/>
      <c r="RAG855" s="239"/>
      <c r="RAH855" s="239"/>
      <c r="RAI855" s="239"/>
      <c r="RAJ855" s="239"/>
      <c r="RAK855" s="239"/>
      <c r="RAL855" s="239"/>
      <c r="RAM855" s="239"/>
      <c r="RAN855" s="239"/>
      <c r="RAO855" s="239"/>
      <c r="RAP855" s="239"/>
      <c r="RAQ855" s="239"/>
      <c r="RAR855" s="239"/>
      <c r="RAS855" s="239"/>
      <c r="RAT855" s="239"/>
      <c r="RAU855" s="239"/>
      <c r="RAV855" s="239"/>
      <c r="RAW855" s="239"/>
      <c r="RAX855" s="239"/>
      <c r="RAY855" s="239"/>
      <c r="RAZ855" s="239"/>
      <c r="RBA855" s="239"/>
      <c r="RBB855" s="239"/>
      <c r="RBC855" s="239"/>
      <c r="RBD855" s="239"/>
      <c r="RBE855" s="239"/>
      <c r="RBF855" s="239"/>
      <c r="RBG855" s="239"/>
      <c r="RBH855" s="239"/>
      <c r="RBI855" s="239"/>
      <c r="RBJ855" s="239"/>
      <c r="RBK855" s="239"/>
      <c r="RBL855" s="239"/>
      <c r="RBM855" s="239"/>
      <c r="RBN855" s="239"/>
      <c r="RBO855" s="239"/>
      <c r="RBP855" s="239"/>
      <c r="RBQ855" s="239"/>
      <c r="RBR855" s="239"/>
      <c r="RBS855" s="239"/>
      <c r="RBT855" s="239"/>
      <c r="RBU855" s="239"/>
      <c r="RBV855" s="239"/>
      <c r="RBW855" s="239"/>
      <c r="RBX855" s="239"/>
      <c r="RBY855" s="239"/>
      <c r="RBZ855" s="239"/>
      <c r="RCA855" s="239"/>
      <c r="RCB855" s="239"/>
      <c r="RCC855" s="239"/>
      <c r="RCD855" s="239"/>
      <c r="RCE855" s="239"/>
      <c r="RCF855" s="239"/>
      <c r="RCG855" s="239"/>
      <c r="RCH855" s="239"/>
      <c r="RCI855" s="239"/>
      <c r="RCJ855" s="239"/>
      <c r="RCK855" s="239"/>
      <c r="RCL855" s="239"/>
      <c r="RCM855" s="239"/>
      <c r="RCN855" s="239"/>
      <c r="RCO855" s="239"/>
      <c r="RCP855" s="239"/>
      <c r="RCQ855" s="239"/>
      <c r="RCR855" s="239"/>
      <c r="RCS855" s="239"/>
      <c r="RCT855" s="239"/>
      <c r="RCU855" s="239"/>
      <c r="RCV855" s="239"/>
      <c r="RCW855" s="239"/>
      <c r="RCX855" s="239"/>
      <c r="RCY855" s="239"/>
      <c r="RCZ855" s="239"/>
      <c r="RDA855" s="239"/>
      <c r="RDB855" s="239"/>
      <c r="RDC855" s="239"/>
      <c r="RDD855" s="239"/>
      <c r="RDE855" s="239"/>
      <c r="RDF855" s="239"/>
      <c r="RDG855" s="239"/>
      <c r="RDH855" s="239"/>
      <c r="RDI855" s="239"/>
      <c r="RDJ855" s="239"/>
      <c r="RDK855" s="239"/>
      <c r="RDL855" s="239"/>
      <c r="RDM855" s="239"/>
      <c r="RDN855" s="239"/>
      <c r="RDO855" s="239"/>
      <c r="RDP855" s="239"/>
      <c r="RDQ855" s="239"/>
      <c r="RDR855" s="239"/>
      <c r="RDS855" s="239"/>
      <c r="RDT855" s="239"/>
      <c r="RDU855" s="239"/>
      <c r="RDV855" s="239"/>
      <c r="RDW855" s="239"/>
      <c r="RDX855" s="239"/>
      <c r="RDY855" s="239"/>
      <c r="RDZ855" s="239"/>
      <c r="REA855" s="239"/>
      <c r="REB855" s="239"/>
      <c r="REC855" s="239"/>
      <c r="RED855" s="239"/>
      <c r="REE855" s="239"/>
      <c r="REF855" s="239"/>
      <c r="REG855" s="239"/>
      <c r="REH855" s="239"/>
      <c r="REI855" s="239"/>
      <c r="REJ855" s="239"/>
      <c r="REK855" s="239"/>
      <c r="REL855" s="239"/>
      <c r="REM855" s="239"/>
      <c r="REN855" s="239"/>
      <c r="REO855" s="239"/>
      <c r="REP855" s="239"/>
      <c r="REQ855" s="239"/>
      <c r="RER855" s="239"/>
      <c r="RES855" s="239"/>
      <c r="RET855" s="239"/>
      <c r="REU855" s="239"/>
      <c r="REV855" s="239"/>
      <c r="REW855" s="239"/>
      <c r="REX855" s="239"/>
      <c r="REY855" s="239"/>
      <c r="REZ855" s="239"/>
      <c r="RFA855" s="239"/>
      <c r="RFB855" s="239"/>
      <c r="RFC855" s="239"/>
      <c r="RFD855" s="239"/>
      <c r="RFE855" s="239"/>
      <c r="RFF855" s="239"/>
      <c r="RFG855" s="239"/>
      <c r="RFH855" s="239"/>
      <c r="RFI855" s="239"/>
      <c r="RFJ855" s="239"/>
      <c r="RFK855" s="239"/>
      <c r="RFL855" s="239"/>
      <c r="RFM855" s="239"/>
      <c r="RFN855" s="239"/>
      <c r="RFO855" s="239"/>
      <c r="RFP855" s="239"/>
      <c r="RFQ855" s="239"/>
      <c r="RFR855" s="239"/>
      <c r="RFS855" s="239"/>
      <c r="RFT855" s="239"/>
      <c r="RFU855" s="239"/>
      <c r="RFV855" s="239"/>
      <c r="RFW855" s="239"/>
      <c r="RFX855" s="239"/>
      <c r="RFY855" s="239"/>
      <c r="RFZ855" s="239"/>
      <c r="RGA855" s="239"/>
      <c r="RGB855" s="239"/>
      <c r="RGC855" s="239"/>
      <c r="RGD855" s="239"/>
      <c r="RGE855" s="239"/>
      <c r="RGF855" s="239"/>
      <c r="RGG855" s="239"/>
      <c r="RGH855" s="239"/>
      <c r="RGI855" s="239"/>
      <c r="RGJ855" s="239"/>
      <c r="RGK855" s="239"/>
      <c r="RGL855" s="239"/>
      <c r="RGM855" s="239"/>
      <c r="RGN855" s="239"/>
      <c r="RGO855" s="239"/>
      <c r="RGP855" s="239"/>
      <c r="RGQ855" s="239"/>
      <c r="RGR855" s="239"/>
      <c r="RGS855" s="239"/>
      <c r="RGT855" s="239"/>
      <c r="RGU855" s="239"/>
      <c r="RGV855" s="239"/>
      <c r="RGW855" s="239"/>
      <c r="RGX855" s="239"/>
      <c r="RGY855" s="239"/>
      <c r="RGZ855" s="239"/>
      <c r="RHA855" s="239"/>
      <c r="RHB855" s="239"/>
      <c r="RHC855" s="239"/>
      <c r="RHD855" s="239"/>
      <c r="RHE855" s="239"/>
      <c r="RHF855" s="239"/>
      <c r="RHG855" s="239"/>
      <c r="RHH855" s="239"/>
      <c r="RHI855" s="239"/>
      <c r="RHJ855" s="239"/>
      <c r="RHK855" s="239"/>
      <c r="RHL855" s="239"/>
      <c r="RHM855" s="239"/>
      <c r="RHN855" s="239"/>
      <c r="RHO855" s="239"/>
      <c r="RHP855" s="239"/>
      <c r="RHQ855" s="239"/>
      <c r="RHR855" s="239"/>
      <c r="RHS855" s="239"/>
      <c r="RHT855" s="239"/>
      <c r="RHU855" s="239"/>
      <c r="RHV855" s="239"/>
      <c r="RHW855" s="239"/>
      <c r="RHX855" s="239"/>
      <c r="RHY855" s="239"/>
      <c r="RHZ855" s="239"/>
      <c r="RIA855" s="239"/>
      <c r="RIB855" s="239"/>
      <c r="RIC855" s="239"/>
      <c r="RID855" s="239"/>
      <c r="RIE855" s="239"/>
      <c r="RIF855" s="239"/>
      <c r="RIG855" s="239"/>
      <c r="RIH855" s="239"/>
      <c r="RII855" s="239"/>
      <c r="RIJ855" s="239"/>
      <c r="RIK855" s="239"/>
      <c r="RIL855" s="239"/>
      <c r="RIM855" s="239"/>
      <c r="RIN855" s="239"/>
      <c r="RIO855" s="239"/>
      <c r="RIP855" s="239"/>
      <c r="RIQ855" s="239"/>
      <c r="RIR855" s="239"/>
      <c r="RIS855" s="239"/>
      <c r="RIT855" s="239"/>
      <c r="RIU855" s="239"/>
      <c r="RIV855" s="239"/>
      <c r="RIW855" s="239"/>
      <c r="RIX855" s="239"/>
      <c r="RIY855" s="239"/>
      <c r="RIZ855" s="239"/>
      <c r="RJA855" s="239"/>
      <c r="RJB855" s="239"/>
      <c r="RJC855" s="239"/>
      <c r="RJD855" s="239"/>
      <c r="RJE855" s="239"/>
      <c r="RJF855" s="239"/>
      <c r="RJG855" s="239"/>
      <c r="RJH855" s="239"/>
      <c r="RJI855" s="239"/>
      <c r="RJJ855" s="239"/>
      <c r="RJK855" s="239"/>
      <c r="RJL855" s="239"/>
      <c r="RJM855" s="239"/>
      <c r="RJN855" s="239"/>
      <c r="RJO855" s="239"/>
      <c r="RJP855" s="239"/>
      <c r="RJQ855" s="239"/>
      <c r="RJR855" s="239"/>
      <c r="RJS855" s="239"/>
      <c r="RJT855" s="239"/>
      <c r="RJU855" s="239"/>
      <c r="RJV855" s="239"/>
      <c r="RJW855" s="239"/>
      <c r="RJX855" s="239"/>
      <c r="RJY855" s="239"/>
      <c r="RJZ855" s="239"/>
      <c r="RKA855" s="239"/>
      <c r="RKB855" s="239"/>
      <c r="RKC855" s="239"/>
      <c r="RKD855" s="239"/>
      <c r="RKE855" s="239"/>
      <c r="RKF855" s="239"/>
      <c r="RKG855" s="239"/>
      <c r="RKH855" s="239"/>
      <c r="RKI855" s="239"/>
      <c r="RKJ855" s="239"/>
      <c r="RKK855" s="239"/>
      <c r="RKL855" s="239"/>
      <c r="RKM855" s="239"/>
      <c r="RKN855" s="239"/>
      <c r="RKO855" s="239"/>
      <c r="RKP855" s="239"/>
      <c r="RKQ855" s="239"/>
      <c r="RKR855" s="239"/>
      <c r="RKS855" s="239"/>
      <c r="RKT855" s="239"/>
      <c r="RKU855" s="239"/>
      <c r="RKV855" s="239"/>
      <c r="RKW855" s="239"/>
      <c r="RKX855" s="239"/>
      <c r="RKY855" s="239"/>
      <c r="RKZ855" s="239"/>
      <c r="RLA855" s="239"/>
      <c r="RLB855" s="239"/>
      <c r="RLC855" s="239"/>
      <c r="RLD855" s="239"/>
      <c r="RLE855" s="239"/>
      <c r="RLF855" s="239"/>
      <c r="RLG855" s="239"/>
      <c r="RLH855" s="239"/>
      <c r="RLI855" s="239"/>
      <c r="RLJ855" s="239"/>
      <c r="RLK855" s="239"/>
      <c r="RLL855" s="239"/>
      <c r="RLM855" s="239"/>
      <c r="RLN855" s="239"/>
      <c r="RLO855" s="239"/>
      <c r="RLP855" s="239"/>
      <c r="RLQ855" s="239"/>
      <c r="RLR855" s="239"/>
      <c r="RLS855" s="239"/>
      <c r="RLT855" s="239"/>
      <c r="RLU855" s="239"/>
      <c r="RLV855" s="239"/>
      <c r="RLW855" s="239"/>
      <c r="RLX855" s="239"/>
      <c r="RLY855" s="239"/>
      <c r="RLZ855" s="239"/>
      <c r="RMA855" s="239"/>
      <c r="RMB855" s="239"/>
      <c r="RMC855" s="239"/>
      <c r="RMD855" s="239"/>
      <c r="RME855" s="239"/>
      <c r="RMF855" s="239"/>
      <c r="RMG855" s="239"/>
      <c r="RMH855" s="239"/>
      <c r="RMI855" s="239"/>
      <c r="RMJ855" s="239"/>
      <c r="RMK855" s="239"/>
      <c r="RML855" s="239"/>
      <c r="RMM855" s="239"/>
      <c r="RMN855" s="239"/>
      <c r="RMO855" s="239"/>
      <c r="RMP855" s="239"/>
      <c r="RMQ855" s="239"/>
      <c r="RMR855" s="239"/>
      <c r="RMS855" s="239"/>
      <c r="RMT855" s="239"/>
      <c r="RMU855" s="239"/>
      <c r="RMV855" s="239"/>
      <c r="RMW855" s="239"/>
      <c r="RMX855" s="239"/>
      <c r="RMY855" s="239"/>
      <c r="RMZ855" s="239"/>
      <c r="RNA855" s="239"/>
      <c r="RNB855" s="239"/>
      <c r="RNC855" s="239"/>
      <c r="RND855" s="239"/>
      <c r="RNE855" s="239"/>
      <c r="RNF855" s="239"/>
      <c r="RNG855" s="239"/>
      <c r="RNH855" s="239"/>
      <c r="RNI855" s="239"/>
      <c r="RNJ855" s="239"/>
      <c r="RNK855" s="239"/>
      <c r="RNL855" s="239"/>
      <c r="RNM855" s="239"/>
      <c r="RNN855" s="239"/>
      <c r="RNO855" s="239"/>
      <c r="RNP855" s="239"/>
      <c r="RNQ855" s="239"/>
      <c r="RNR855" s="239"/>
      <c r="RNS855" s="239"/>
      <c r="RNT855" s="239"/>
      <c r="RNU855" s="239"/>
      <c r="RNV855" s="239"/>
      <c r="RNW855" s="239"/>
      <c r="RNX855" s="239"/>
      <c r="RNY855" s="239"/>
      <c r="RNZ855" s="239"/>
      <c r="ROA855" s="239"/>
      <c r="ROB855" s="239"/>
      <c r="ROC855" s="239"/>
      <c r="ROD855" s="239"/>
      <c r="ROE855" s="239"/>
      <c r="ROF855" s="239"/>
      <c r="ROG855" s="239"/>
      <c r="ROH855" s="239"/>
      <c r="ROI855" s="239"/>
      <c r="ROJ855" s="239"/>
      <c r="ROK855" s="239"/>
      <c r="ROL855" s="239"/>
      <c r="ROM855" s="239"/>
      <c r="RON855" s="239"/>
      <c r="ROO855" s="239"/>
      <c r="ROP855" s="239"/>
      <c r="ROQ855" s="239"/>
      <c r="ROR855" s="239"/>
      <c r="ROS855" s="239"/>
      <c r="ROT855" s="239"/>
      <c r="ROU855" s="239"/>
      <c r="ROV855" s="239"/>
      <c r="ROW855" s="239"/>
      <c r="ROX855" s="239"/>
      <c r="ROY855" s="239"/>
      <c r="ROZ855" s="239"/>
      <c r="RPA855" s="239"/>
      <c r="RPB855" s="239"/>
      <c r="RPC855" s="239"/>
      <c r="RPD855" s="239"/>
      <c r="RPE855" s="239"/>
      <c r="RPF855" s="239"/>
      <c r="RPG855" s="239"/>
      <c r="RPH855" s="239"/>
      <c r="RPI855" s="239"/>
      <c r="RPJ855" s="239"/>
      <c r="RPK855" s="239"/>
      <c r="RPL855" s="239"/>
      <c r="RPM855" s="239"/>
      <c r="RPN855" s="239"/>
      <c r="RPO855" s="239"/>
      <c r="RPP855" s="239"/>
      <c r="RPQ855" s="239"/>
      <c r="RPR855" s="239"/>
      <c r="RPS855" s="239"/>
      <c r="RPT855" s="239"/>
      <c r="RPU855" s="239"/>
      <c r="RPV855" s="239"/>
      <c r="RPW855" s="239"/>
      <c r="RPX855" s="239"/>
      <c r="RPY855" s="239"/>
      <c r="RPZ855" s="239"/>
      <c r="RQA855" s="239"/>
      <c r="RQB855" s="239"/>
      <c r="RQC855" s="239"/>
      <c r="RQD855" s="239"/>
      <c r="RQE855" s="239"/>
      <c r="RQF855" s="239"/>
      <c r="RQG855" s="239"/>
      <c r="RQH855" s="239"/>
      <c r="RQI855" s="239"/>
      <c r="RQJ855" s="239"/>
      <c r="RQK855" s="239"/>
      <c r="RQL855" s="239"/>
      <c r="RQM855" s="239"/>
      <c r="RQN855" s="239"/>
      <c r="RQO855" s="239"/>
      <c r="RQP855" s="239"/>
      <c r="RQQ855" s="239"/>
      <c r="RQR855" s="239"/>
      <c r="RQS855" s="239"/>
      <c r="RQT855" s="239"/>
      <c r="RQU855" s="239"/>
      <c r="RQV855" s="239"/>
      <c r="RQW855" s="239"/>
      <c r="RQX855" s="239"/>
      <c r="RQY855" s="239"/>
      <c r="RQZ855" s="239"/>
      <c r="RRA855" s="239"/>
      <c r="RRB855" s="239"/>
      <c r="RRC855" s="239"/>
      <c r="RRD855" s="239"/>
      <c r="RRE855" s="239"/>
      <c r="RRF855" s="239"/>
      <c r="RRG855" s="239"/>
      <c r="RRH855" s="239"/>
      <c r="RRI855" s="239"/>
      <c r="RRJ855" s="239"/>
      <c r="RRK855" s="239"/>
      <c r="RRL855" s="239"/>
      <c r="RRM855" s="239"/>
      <c r="RRN855" s="239"/>
      <c r="RRO855" s="239"/>
      <c r="RRP855" s="239"/>
      <c r="RRQ855" s="239"/>
      <c r="RRR855" s="239"/>
      <c r="RRS855" s="239"/>
      <c r="RRT855" s="239"/>
      <c r="RRU855" s="239"/>
      <c r="RRV855" s="239"/>
      <c r="RRW855" s="239"/>
      <c r="RRX855" s="239"/>
      <c r="RRY855" s="239"/>
      <c r="RRZ855" s="239"/>
      <c r="RSA855" s="239"/>
      <c r="RSB855" s="239"/>
      <c r="RSC855" s="239"/>
      <c r="RSD855" s="239"/>
      <c r="RSE855" s="239"/>
      <c r="RSF855" s="239"/>
      <c r="RSG855" s="239"/>
      <c r="RSH855" s="239"/>
      <c r="RSI855" s="239"/>
      <c r="RSJ855" s="239"/>
      <c r="RSK855" s="239"/>
      <c r="RSL855" s="239"/>
      <c r="RSM855" s="239"/>
      <c r="RSN855" s="239"/>
      <c r="RSO855" s="239"/>
      <c r="RSP855" s="239"/>
      <c r="RSQ855" s="239"/>
      <c r="RSR855" s="239"/>
      <c r="RSS855" s="239"/>
      <c r="RST855" s="239"/>
      <c r="RSU855" s="239"/>
      <c r="RSV855" s="239"/>
      <c r="RSW855" s="239"/>
      <c r="RSX855" s="239"/>
      <c r="RSY855" s="239"/>
      <c r="RSZ855" s="239"/>
      <c r="RTA855" s="239"/>
      <c r="RTB855" s="239"/>
      <c r="RTC855" s="239"/>
      <c r="RTD855" s="239"/>
      <c r="RTE855" s="239"/>
      <c r="RTF855" s="239"/>
      <c r="RTG855" s="239"/>
      <c r="RTH855" s="239"/>
      <c r="RTI855" s="239"/>
      <c r="RTJ855" s="239"/>
      <c r="RTK855" s="239"/>
      <c r="RTL855" s="239"/>
      <c r="RTM855" s="239"/>
      <c r="RTN855" s="239"/>
      <c r="RTO855" s="239"/>
      <c r="RTP855" s="239"/>
      <c r="RTQ855" s="239"/>
      <c r="RTR855" s="239"/>
      <c r="RTS855" s="239"/>
      <c r="RTT855" s="239"/>
      <c r="RTU855" s="239"/>
      <c r="RTV855" s="239"/>
      <c r="RTW855" s="239"/>
      <c r="RTX855" s="239"/>
      <c r="RTY855" s="239"/>
      <c r="RTZ855" s="239"/>
      <c r="RUA855" s="239"/>
      <c r="RUB855" s="239"/>
      <c r="RUC855" s="239"/>
      <c r="RUD855" s="239"/>
      <c r="RUE855" s="239"/>
      <c r="RUF855" s="239"/>
      <c r="RUG855" s="239"/>
      <c r="RUH855" s="239"/>
      <c r="RUI855" s="239"/>
      <c r="RUJ855" s="239"/>
      <c r="RUK855" s="239"/>
      <c r="RUL855" s="239"/>
      <c r="RUM855" s="239"/>
      <c r="RUN855" s="239"/>
      <c r="RUO855" s="239"/>
      <c r="RUP855" s="239"/>
      <c r="RUQ855" s="239"/>
      <c r="RUR855" s="239"/>
      <c r="RUS855" s="239"/>
      <c r="RUT855" s="239"/>
      <c r="RUU855" s="239"/>
      <c r="RUV855" s="239"/>
      <c r="RUW855" s="239"/>
      <c r="RUX855" s="239"/>
      <c r="RUY855" s="239"/>
      <c r="RUZ855" s="239"/>
      <c r="RVA855" s="239"/>
      <c r="RVB855" s="239"/>
      <c r="RVC855" s="239"/>
      <c r="RVD855" s="239"/>
      <c r="RVE855" s="239"/>
      <c r="RVF855" s="239"/>
      <c r="RVG855" s="239"/>
      <c r="RVH855" s="239"/>
      <c r="RVI855" s="239"/>
      <c r="RVJ855" s="239"/>
      <c r="RVK855" s="239"/>
      <c r="RVL855" s="239"/>
      <c r="RVM855" s="239"/>
      <c r="RVN855" s="239"/>
      <c r="RVO855" s="239"/>
      <c r="RVP855" s="239"/>
      <c r="RVQ855" s="239"/>
      <c r="RVR855" s="239"/>
      <c r="RVS855" s="239"/>
      <c r="RVT855" s="239"/>
      <c r="RVU855" s="239"/>
      <c r="RVV855" s="239"/>
      <c r="RVW855" s="239"/>
      <c r="RVX855" s="239"/>
      <c r="RVY855" s="239"/>
      <c r="RVZ855" s="239"/>
      <c r="RWA855" s="239"/>
      <c r="RWB855" s="239"/>
      <c r="RWC855" s="239"/>
      <c r="RWD855" s="239"/>
      <c r="RWE855" s="239"/>
      <c r="RWF855" s="239"/>
      <c r="RWG855" s="239"/>
      <c r="RWH855" s="239"/>
      <c r="RWI855" s="239"/>
      <c r="RWJ855" s="239"/>
      <c r="RWK855" s="239"/>
      <c r="RWL855" s="239"/>
      <c r="RWM855" s="239"/>
      <c r="RWN855" s="239"/>
      <c r="RWO855" s="239"/>
      <c r="RWP855" s="239"/>
      <c r="RWQ855" s="239"/>
      <c r="RWR855" s="239"/>
      <c r="RWS855" s="239"/>
      <c r="RWT855" s="239"/>
      <c r="RWU855" s="239"/>
      <c r="RWV855" s="239"/>
      <c r="RWW855" s="239"/>
      <c r="RWX855" s="239"/>
      <c r="RWY855" s="239"/>
      <c r="RWZ855" s="239"/>
      <c r="RXA855" s="239"/>
      <c r="RXB855" s="239"/>
      <c r="RXC855" s="239"/>
      <c r="RXD855" s="239"/>
      <c r="RXE855" s="239"/>
      <c r="RXF855" s="239"/>
      <c r="RXG855" s="239"/>
      <c r="RXH855" s="239"/>
      <c r="RXI855" s="239"/>
      <c r="RXJ855" s="239"/>
      <c r="RXK855" s="239"/>
      <c r="RXL855" s="239"/>
      <c r="RXM855" s="239"/>
      <c r="RXN855" s="239"/>
      <c r="RXO855" s="239"/>
      <c r="RXP855" s="239"/>
      <c r="RXQ855" s="239"/>
      <c r="RXR855" s="239"/>
      <c r="RXS855" s="239"/>
      <c r="RXT855" s="239"/>
      <c r="RXU855" s="239"/>
      <c r="RXV855" s="239"/>
      <c r="RXW855" s="239"/>
      <c r="RXX855" s="239"/>
      <c r="RXY855" s="239"/>
      <c r="RXZ855" s="239"/>
      <c r="RYA855" s="239"/>
      <c r="RYB855" s="239"/>
      <c r="RYC855" s="239"/>
      <c r="RYD855" s="239"/>
      <c r="RYE855" s="239"/>
      <c r="RYF855" s="239"/>
      <c r="RYG855" s="239"/>
      <c r="RYH855" s="239"/>
      <c r="RYI855" s="239"/>
      <c r="RYJ855" s="239"/>
      <c r="RYK855" s="239"/>
      <c r="RYL855" s="239"/>
      <c r="RYM855" s="239"/>
      <c r="RYN855" s="239"/>
      <c r="RYO855" s="239"/>
      <c r="RYP855" s="239"/>
      <c r="RYQ855" s="239"/>
      <c r="RYR855" s="239"/>
      <c r="RYS855" s="239"/>
      <c r="RYT855" s="239"/>
      <c r="RYU855" s="239"/>
      <c r="RYV855" s="239"/>
      <c r="RYW855" s="239"/>
      <c r="RYX855" s="239"/>
      <c r="RYY855" s="239"/>
      <c r="RYZ855" s="239"/>
      <c r="RZA855" s="239"/>
      <c r="RZB855" s="239"/>
      <c r="RZC855" s="239"/>
      <c r="RZD855" s="239"/>
      <c r="RZE855" s="239"/>
      <c r="RZF855" s="239"/>
      <c r="RZG855" s="239"/>
      <c r="RZH855" s="239"/>
      <c r="RZI855" s="239"/>
      <c r="RZJ855" s="239"/>
      <c r="RZK855" s="239"/>
      <c r="RZL855" s="239"/>
      <c r="RZM855" s="239"/>
      <c r="RZN855" s="239"/>
      <c r="RZO855" s="239"/>
      <c r="RZP855" s="239"/>
      <c r="RZQ855" s="239"/>
      <c r="RZR855" s="239"/>
      <c r="RZS855" s="239"/>
      <c r="RZT855" s="239"/>
      <c r="RZU855" s="239"/>
      <c r="RZV855" s="239"/>
      <c r="RZW855" s="239"/>
      <c r="RZX855" s="239"/>
      <c r="RZY855" s="239"/>
      <c r="RZZ855" s="239"/>
      <c r="SAA855" s="239"/>
      <c r="SAB855" s="239"/>
      <c r="SAC855" s="239"/>
      <c r="SAD855" s="239"/>
      <c r="SAE855" s="239"/>
      <c r="SAF855" s="239"/>
      <c r="SAG855" s="239"/>
      <c r="SAH855" s="239"/>
      <c r="SAI855" s="239"/>
      <c r="SAJ855" s="239"/>
      <c r="SAK855" s="239"/>
      <c r="SAL855" s="239"/>
      <c r="SAM855" s="239"/>
      <c r="SAN855" s="239"/>
      <c r="SAO855" s="239"/>
      <c r="SAP855" s="239"/>
      <c r="SAQ855" s="239"/>
      <c r="SAR855" s="239"/>
      <c r="SAS855" s="239"/>
      <c r="SAT855" s="239"/>
      <c r="SAU855" s="239"/>
      <c r="SAV855" s="239"/>
      <c r="SAW855" s="239"/>
      <c r="SAX855" s="239"/>
      <c r="SAY855" s="239"/>
      <c r="SAZ855" s="239"/>
      <c r="SBA855" s="239"/>
      <c r="SBB855" s="239"/>
      <c r="SBC855" s="239"/>
      <c r="SBD855" s="239"/>
      <c r="SBE855" s="239"/>
      <c r="SBF855" s="239"/>
      <c r="SBG855" s="239"/>
      <c r="SBH855" s="239"/>
      <c r="SBI855" s="239"/>
      <c r="SBJ855" s="239"/>
      <c r="SBK855" s="239"/>
      <c r="SBL855" s="239"/>
      <c r="SBM855" s="239"/>
      <c r="SBN855" s="239"/>
      <c r="SBO855" s="239"/>
      <c r="SBP855" s="239"/>
      <c r="SBQ855" s="239"/>
      <c r="SBR855" s="239"/>
      <c r="SBS855" s="239"/>
      <c r="SBT855" s="239"/>
      <c r="SBU855" s="239"/>
      <c r="SBV855" s="239"/>
      <c r="SBW855" s="239"/>
      <c r="SBX855" s="239"/>
      <c r="SBY855" s="239"/>
      <c r="SBZ855" s="239"/>
      <c r="SCA855" s="239"/>
      <c r="SCB855" s="239"/>
      <c r="SCC855" s="239"/>
      <c r="SCD855" s="239"/>
      <c r="SCE855" s="239"/>
      <c r="SCF855" s="239"/>
      <c r="SCG855" s="239"/>
      <c r="SCH855" s="239"/>
      <c r="SCI855" s="239"/>
      <c r="SCJ855" s="239"/>
      <c r="SCK855" s="239"/>
      <c r="SCL855" s="239"/>
      <c r="SCM855" s="239"/>
      <c r="SCN855" s="239"/>
      <c r="SCO855" s="239"/>
      <c r="SCP855" s="239"/>
      <c r="SCQ855" s="239"/>
      <c r="SCR855" s="239"/>
      <c r="SCS855" s="239"/>
      <c r="SCT855" s="239"/>
      <c r="SCU855" s="239"/>
      <c r="SCV855" s="239"/>
      <c r="SCW855" s="239"/>
      <c r="SCX855" s="239"/>
      <c r="SCY855" s="239"/>
      <c r="SCZ855" s="239"/>
      <c r="SDA855" s="239"/>
      <c r="SDB855" s="239"/>
      <c r="SDC855" s="239"/>
      <c r="SDD855" s="239"/>
      <c r="SDE855" s="239"/>
      <c r="SDF855" s="239"/>
      <c r="SDG855" s="239"/>
      <c r="SDH855" s="239"/>
      <c r="SDI855" s="239"/>
      <c r="SDJ855" s="239"/>
      <c r="SDK855" s="239"/>
      <c r="SDL855" s="239"/>
      <c r="SDM855" s="239"/>
      <c r="SDN855" s="239"/>
      <c r="SDO855" s="239"/>
      <c r="SDP855" s="239"/>
      <c r="SDQ855" s="239"/>
      <c r="SDR855" s="239"/>
      <c r="SDS855" s="239"/>
      <c r="SDT855" s="239"/>
      <c r="SDU855" s="239"/>
      <c r="SDV855" s="239"/>
      <c r="SDW855" s="239"/>
      <c r="SDX855" s="239"/>
      <c r="SDY855" s="239"/>
      <c r="SDZ855" s="239"/>
      <c r="SEA855" s="239"/>
      <c r="SEB855" s="239"/>
      <c r="SEC855" s="239"/>
      <c r="SED855" s="239"/>
      <c r="SEE855" s="239"/>
      <c r="SEF855" s="239"/>
      <c r="SEG855" s="239"/>
      <c r="SEH855" s="239"/>
      <c r="SEI855" s="239"/>
      <c r="SEJ855" s="239"/>
      <c r="SEK855" s="239"/>
      <c r="SEL855" s="239"/>
      <c r="SEM855" s="239"/>
      <c r="SEN855" s="239"/>
      <c r="SEO855" s="239"/>
      <c r="SEP855" s="239"/>
      <c r="SEQ855" s="239"/>
      <c r="SER855" s="239"/>
      <c r="SES855" s="239"/>
      <c r="SET855" s="239"/>
      <c r="SEU855" s="239"/>
      <c r="SEV855" s="239"/>
      <c r="SEW855" s="239"/>
      <c r="SEX855" s="239"/>
      <c r="SEY855" s="239"/>
      <c r="SEZ855" s="239"/>
      <c r="SFA855" s="239"/>
      <c r="SFB855" s="239"/>
      <c r="SFC855" s="239"/>
      <c r="SFD855" s="239"/>
      <c r="SFE855" s="239"/>
      <c r="SFF855" s="239"/>
      <c r="SFG855" s="239"/>
      <c r="SFH855" s="239"/>
      <c r="SFI855" s="239"/>
      <c r="SFJ855" s="239"/>
      <c r="SFK855" s="239"/>
      <c r="SFL855" s="239"/>
      <c r="SFM855" s="239"/>
      <c r="SFN855" s="239"/>
      <c r="SFO855" s="239"/>
      <c r="SFP855" s="239"/>
      <c r="SFQ855" s="239"/>
      <c r="SFR855" s="239"/>
      <c r="SFS855" s="239"/>
      <c r="SFT855" s="239"/>
      <c r="SFU855" s="239"/>
      <c r="SFV855" s="239"/>
      <c r="SFW855" s="239"/>
      <c r="SFX855" s="239"/>
      <c r="SFY855" s="239"/>
      <c r="SFZ855" s="239"/>
      <c r="SGA855" s="239"/>
      <c r="SGB855" s="239"/>
      <c r="SGC855" s="239"/>
      <c r="SGD855" s="239"/>
      <c r="SGE855" s="239"/>
      <c r="SGF855" s="239"/>
      <c r="SGG855" s="239"/>
      <c r="SGH855" s="239"/>
      <c r="SGI855" s="239"/>
      <c r="SGJ855" s="239"/>
      <c r="SGK855" s="239"/>
      <c r="SGL855" s="239"/>
      <c r="SGM855" s="239"/>
      <c r="SGN855" s="239"/>
      <c r="SGO855" s="239"/>
      <c r="SGP855" s="239"/>
      <c r="SGQ855" s="239"/>
      <c r="SGR855" s="239"/>
      <c r="SGS855" s="239"/>
      <c r="SGT855" s="239"/>
      <c r="SGU855" s="239"/>
      <c r="SGV855" s="239"/>
      <c r="SGW855" s="239"/>
      <c r="SGX855" s="239"/>
      <c r="SGY855" s="239"/>
      <c r="SGZ855" s="239"/>
      <c r="SHA855" s="239"/>
      <c r="SHB855" s="239"/>
      <c r="SHC855" s="239"/>
      <c r="SHD855" s="239"/>
      <c r="SHE855" s="239"/>
      <c r="SHF855" s="239"/>
      <c r="SHG855" s="239"/>
      <c r="SHH855" s="239"/>
      <c r="SHI855" s="239"/>
      <c r="SHJ855" s="239"/>
      <c r="SHK855" s="239"/>
      <c r="SHL855" s="239"/>
      <c r="SHM855" s="239"/>
      <c r="SHN855" s="239"/>
      <c r="SHO855" s="239"/>
      <c r="SHP855" s="239"/>
      <c r="SHQ855" s="239"/>
      <c r="SHR855" s="239"/>
      <c r="SHS855" s="239"/>
      <c r="SHT855" s="239"/>
      <c r="SHU855" s="239"/>
      <c r="SHV855" s="239"/>
      <c r="SHW855" s="239"/>
      <c r="SHX855" s="239"/>
      <c r="SHY855" s="239"/>
      <c r="SHZ855" s="239"/>
      <c r="SIA855" s="239"/>
      <c r="SIB855" s="239"/>
      <c r="SIC855" s="239"/>
      <c r="SID855" s="239"/>
      <c r="SIE855" s="239"/>
      <c r="SIF855" s="239"/>
      <c r="SIG855" s="239"/>
      <c r="SIH855" s="239"/>
      <c r="SII855" s="239"/>
      <c r="SIJ855" s="239"/>
      <c r="SIK855" s="239"/>
      <c r="SIL855" s="239"/>
      <c r="SIM855" s="239"/>
      <c r="SIN855" s="239"/>
      <c r="SIO855" s="239"/>
      <c r="SIP855" s="239"/>
      <c r="SIQ855" s="239"/>
      <c r="SIR855" s="239"/>
      <c r="SIS855" s="239"/>
      <c r="SIT855" s="239"/>
      <c r="SIU855" s="239"/>
      <c r="SIV855" s="239"/>
      <c r="SIW855" s="239"/>
      <c r="SIX855" s="239"/>
      <c r="SIY855" s="239"/>
      <c r="SIZ855" s="239"/>
      <c r="SJA855" s="239"/>
      <c r="SJB855" s="239"/>
      <c r="SJC855" s="239"/>
      <c r="SJD855" s="239"/>
      <c r="SJE855" s="239"/>
      <c r="SJF855" s="239"/>
      <c r="SJG855" s="239"/>
      <c r="SJH855" s="239"/>
      <c r="SJI855" s="239"/>
      <c r="SJJ855" s="239"/>
      <c r="SJK855" s="239"/>
      <c r="SJL855" s="239"/>
      <c r="SJM855" s="239"/>
      <c r="SJN855" s="239"/>
      <c r="SJO855" s="239"/>
      <c r="SJP855" s="239"/>
      <c r="SJQ855" s="239"/>
      <c r="SJR855" s="239"/>
      <c r="SJS855" s="239"/>
      <c r="SJT855" s="239"/>
      <c r="SJU855" s="239"/>
      <c r="SJV855" s="239"/>
      <c r="SJW855" s="239"/>
      <c r="SJX855" s="239"/>
      <c r="SJY855" s="239"/>
      <c r="SJZ855" s="239"/>
      <c r="SKA855" s="239"/>
      <c r="SKB855" s="239"/>
      <c r="SKC855" s="239"/>
      <c r="SKD855" s="239"/>
      <c r="SKE855" s="239"/>
      <c r="SKF855" s="239"/>
      <c r="SKG855" s="239"/>
      <c r="SKH855" s="239"/>
      <c r="SKI855" s="239"/>
      <c r="SKJ855" s="239"/>
      <c r="SKK855" s="239"/>
      <c r="SKL855" s="239"/>
      <c r="SKM855" s="239"/>
      <c r="SKN855" s="239"/>
      <c r="SKO855" s="239"/>
      <c r="SKP855" s="239"/>
      <c r="SKQ855" s="239"/>
      <c r="SKR855" s="239"/>
      <c r="SKS855" s="239"/>
      <c r="SKT855" s="239"/>
      <c r="SKU855" s="239"/>
      <c r="SKV855" s="239"/>
      <c r="SKW855" s="239"/>
      <c r="SKX855" s="239"/>
      <c r="SKY855" s="239"/>
      <c r="SKZ855" s="239"/>
      <c r="SLA855" s="239"/>
      <c r="SLB855" s="239"/>
      <c r="SLC855" s="239"/>
      <c r="SLD855" s="239"/>
      <c r="SLE855" s="239"/>
      <c r="SLF855" s="239"/>
      <c r="SLG855" s="239"/>
      <c r="SLH855" s="239"/>
      <c r="SLI855" s="239"/>
      <c r="SLJ855" s="239"/>
      <c r="SLK855" s="239"/>
      <c r="SLL855" s="239"/>
      <c r="SLM855" s="239"/>
      <c r="SLN855" s="239"/>
      <c r="SLO855" s="239"/>
      <c r="SLP855" s="239"/>
      <c r="SLQ855" s="239"/>
      <c r="SLR855" s="239"/>
      <c r="SLS855" s="239"/>
      <c r="SLT855" s="239"/>
      <c r="SLU855" s="239"/>
      <c r="SLV855" s="239"/>
      <c r="SLW855" s="239"/>
      <c r="SLX855" s="239"/>
      <c r="SLY855" s="239"/>
      <c r="SLZ855" s="239"/>
      <c r="SMA855" s="239"/>
      <c r="SMB855" s="239"/>
      <c r="SMC855" s="239"/>
      <c r="SMD855" s="239"/>
      <c r="SME855" s="239"/>
      <c r="SMF855" s="239"/>
      <c r="SMG855" s="239"/>
      <c r="SMH855" s="239"/>
      <c r="SMI855" s="239"/>
      <c r="SMJ855" s="239"/>
      <c r="SMK855" s="239"/>
      <c r="SML855" s="239"/>
      <c r="SMM855" s="239"/>
      <c r="SMN855" s="239"/>
      <c r="SMO855" s="239"/>
      <c r="SMP855" s="239"/>
      <c r="SMQ855" s="239"/>
      <c r="SMR855" s="239"/>
      <c r="SMS855" s="239"/>
      <c r="SMT855" s="239"/>
      <c r="SMU855" s="239"/>
      <c r="SMV855" s="239"/>
      <c r="SMW855" s="239"/>
      <c r="SMX855" s="239"/>
      <c r="SMY855" s="239"/>
      <c r="SMZ855" s="239"/>
      <c r="SNA855" s="239"/>
      <c r="SNB855" s="239"/>
      <c r="SNC855" s="239"/>
      <c r="SND855" s="239"/>
      <c r="SNE855" s="239"/>
      <c r="SNF855" s="239"/>
      <c r="SNG855" s="239"/>
      <c r="SNH855" s="239"/>
      <c r="SNI855" s="239"/>
      <c r="SNJ855" s="239"/>
      <c r="SNK855" s="239"/>
      <c r="SNL855" s="239"/>
      <c r="SNM855" s="239"/>
      <c r="SNN855" s="239"/>
      <c r="SNO855" s="239"/>
      <c r="SNP855" s="239"/>
      <c r="SNQ855" s="239"/>
      <c r="SNR855" s="239"/>
      <c r="SNS855" s="239"/>
      <c r="SNT855" s="239"/>
      <c r="SNU855" s="239"/>
      <c r="SNV855" s="239"/>
      <c r="SNW855" s="239"/>
      <c r="SNX855" s="239"/>
      <c r="SNY855" s="239"/>
      <c r="SNZ855" s="239"/>
      <c r="SOA855" s="239"/>
      <c r="SOB855" s="239"/>
      <c r="SOC855" s="239"/>
      <c r="SOD855" s="239"/>
      <c r="SOE855" s="239"/>
      <c r="SOF855" s="239"/>
      <c r="SOG855" s="239"/>
      <c r="SOH855" s="239"/>
      <c r="SOI855" s="239"/>
      <c r="SOJ855" s="239"/>
      <c r="SOK855" s="239"/>
      <c r="SOL855" s="239"/>
      <c r="SOM855" s="239"/>
      <c r="SON855" s="239"/>
      <c r="SOO855" s="239"/>
      <c r="SOP855" s="239"/>
      <c r="SOQ855" s="239"/>
      <c r="SOR855" s="239"/>
      <c r="SOS855" s="239"/>
      <c r="SOT855" s="239"/>
      <c r="SOU855" s="239"/>
      <c r="SOV855" s="239"/>
      <c r="SOW855" s="239"/>
      <c r="SOX855" s="239"/>
      <c r="SOY855" s="239"/>
      <c r="SOZ855" s="239"/>
      <c r="SPA855" s="239"/>
      <c r="SPB855" s="239"/>
      <c r="SPC855" s="239"/>
      <c r="SPD855" s="239"/>
      <c r="SPE855" s="239"/>
      <c r="SPF855" s="239"/>
      <c r="SPG855" s="239"/>
      <c r="SPH855" s="239"/>
      <c r="SPI855" s="239"/>
      <c r="SPJ855" s="239"/>
      <c r="SPK855" s="239"/>
      <c r="SPL855" s="239"/>
      <c r="SPM855" s="239"/>
      <c r="SPN855" s="239"/>
      <c r="SPO855" s="239"/>
      <c r="SPP855" s="239"/>
      <c r="SPQ855" s="239"/>
      <c r="SPR855" s="239"/>
      <c r="SPS855" s="239"/>
      <c r="SPT855" s="239"/>
      <c r="SPU855" s="239"/>
      <c r="SPV855" s="239"/>
      <c r="SPW855" s="239"/>
      <c r="SPX855" s="239"/>
      <c r="SPY855" s="239"/>
      <c r="SPZ855" s="239"/>
      <c r="SQA855" s="239"/>
      <c r="SQB855" s="239"/>
      <c r="SQC855" s="239"/>
      <c r="SQD855" s="239"/>
      <c r="SQE855" s="239"/>
      <c r="SQF855" s="239"/>
      <c r="SQG855" s="239"/>
      <c r="SQH855" s="239"/>
      <c r="SQI855" s="239"/>
      <c r="SQJ855" s="239"/>
      <c r="SQK855" s="239"/>
      <c r="SQL855" s="239"/>
      <c r="SQM855" s="239"/>
      <c r="SQN855" s="239"/>
      <c r="SQO855" s="239"/>
      <c r="SQP855" s="239"/>
      <c r="SQQ855" s="239"/>
      <c r="SQR855" s="239"/>
      <c r="SQS855" s="239"/>
      <c r="SQT855" s="239"/>
      <c r="SQU855" s="239"/>
      <c r="SQV855" s="239"/>
      <c r="SQW855" s="239"/>
      <c r="SQX855" s="239"/>
      <c r="SQY855" s="239"/>
      <c r="SQZ855" s="239"/>
      <c r="SRA855" s="239"/>
      <c r="SRB855" s="239"/>
      <c r="SRC855" s="239"/>
      <c r="SRD855" s="239"/>
      <c r="SRE855" s="239"/>
      <c r="SRF855" s="239"/>
      <c r="SRG855" s="239"/>
      <c r="SRH855" s="239"/>
      <c r="SRI855" s="239"/>
      <c r="SRJ855" s="239"/>
      <c r="SRK855" s="239"/>
      <c r="SRL855" s="239"/>
      <c r="SRM855" s="239"/>
      <c r="SRN855" s="239"/>
      <c r="SRO855" s="239"/>
      <c r="SRP855" s="239"/>
      <c r="SRQ855" s="239"/>
      <c r="SRR855" s="239"/>
      <c r="SRS855" s="239"/>
      <c r="SRT855" s="239"/>
      <c r="SRU855" s="239"/>
      <c r="SRV855" s="239"/>
      <c r="SRW855" s="239"/>
      <c r="SRX855" s="239"/>
      <c r="SRY855" s="239"/>
      <c r="SRZ855" s="239"/>
      <c r="SSA855" s="239"/>
      <c r="SSB855" s="239"/>
      <c r="SSC855" s="239"/>
      <c r="SSD855" s="239"/>
      <c r="SSE855" s="239"/>
      <c r="SSF855" s="239"/>
      <c r="SSG855" s="239"/>
      <c r="SSH855" s="239"/>
      <c r="SSI855" s="239"/>
      <c r="SSJ855" s="239"/>
      <c r="SSK855" s="239"/>
      <c r="SSL855" s="239"/>
      <c r="SSM855" s="239"/>
      <c r="SSN855" s="239"/>
      <c r="SSO855" s="239"/>
      <c r="SSP855" s="239"/>
      <c r="SSQ855" s="239"/>
      <c r="SSR855" s="239"/>
      <c r="SSS855" s="239"/>
      <c r="SST855" s="239"/>
      <c r="SSU855" s="239"/>
      <c r="SSV855" s="239"/>
      <c r="SSW855" s="239"/>
      <c r="SSX855" s="239"/>
      <c r="SSY855" s="239"/>
      <c r="SSZ855" s="239"/>
      <c r="STA855" s="239"/>
      <c r="STB855" s="239"/>
      <c r="STC855" s="239"/>
      <c r="STD855" s="239"/>
      <c r="STE855" s="239"/>
      <c r="STF855" s="239"/>
      <c r="STG855" s="239"/>
      <c r="STH855" s="239"/>
      <c r="STI855" s="239"/>
      <c r="STJ855" s="239"/>
      <c r="STK855" s="239"/>
      <c r="STL855" s="239"/>
      <c r="STM855" s="239"/>
      <c r="STN855" s="239"/>
      <c r="STO855" s="239"/>
      <c r="STP855" s="239"/>
      <c r="STQ855" s="239"/>
      <c r="STR855" s="239"/>
      <c r="STS855" s="239"/>
      <c r="STT855" s="239"/>
      <c r="STU855" s="239"/>
      <c r="STV855" s="239"/>
      <c r="STW855" s="239"/>
      <c r="STX855" s="239"/>
      <c r="STY855" s="239"/>
      <c r="STZ855" s="239"/>
      <c r="SUA855" s="239"/>
      <c r="SUB855" s="239"/>
      <c r="SUC855" s="239"/>
      <c r="SUD855" s="239"/>
      <c r="SUE855" s="239"/>
      <c r="SUF855" s="239"/>
      <c r="SUG855" s="239"/>
      <c r="SUH855" s="239"/>
      <c r="SUI855" s="239"/>
      <c r="SUJ855" s="239"/>
      <c r="SUK855" s="239"/>
      <c r="SUL855" s="239"/>
      <c r="SUM855" s="239"/>
      <c r="SUN855" s="239"/>
      <c r="SUO855" s="239"/>
      <c r="SUP855" s="239"/>
      <c r="SUQ855" s="239"/>
      <c r="SUR855" s="239"/>
      <c r="SUS855" s="239"/>
      <c r="SUT855" s="239"/>
      <c r="SUU855" s="239"/>
      <c r="SUV855" s="239"/>
      <c r="SUW855" s="239"/>
      <c r="SUX855" s="239"/>
      <c r="SUY855" s="239"/>
      <c r="SUZ855" s="239"/>
      <c r="SVA855" s="239"/>
      <c r="SVB855" s="239"/>
      <c r="SVC855" s="239"/>
      <c r="SVD855" s="239"/>
      <c r="SVE855" s="239"/>
      <c r="SVF855" s="239"/>
      <c r="SVG855" s="239"/>
      <c r="SVH855" s="239"/>
      <c r="SVI855" s="239"/>
      <c r="SVJ855" s="239"/>
      <c r="SVK855" s="239"/>
      <c r="SVL855" s="239"/>
      <c r="SVM855" s="239"/>
      <c r="SVN855" s="239"/>
      <c r="SVO855" s="239"/>
      <c r="SVP855" s="239"/>
      <c r="SVQ855" s="239"/>
      <c r="SVR855" s="239"/>
      <c r="SVS855" s="239"/>
      <c r="SVT855" s="239"/>
      <c r="SVU855" s="239"/>
      <c r="SVV855" s="239"/>
      <c r="SVW855" s="239"/>
      <c r="SVX855" s="239"/>
      <c r="SVY855" s="239"/>
      <c r="SVZ855" s="239"/>
      <c r="SWA855" s="239"/>
      <c r="SWB855" s="239"/>
      <c r="SWC855" s="239"/>
      <c r="SWD855" s="239"/>
      <c r="SWE855" s="239"/>
      <c r="SWF855" s="239"/>
      <c r="SWG855" s="239"/>
      <c r="SWH855" s="239"/>
      <c r="SWI855" s="239"/>
      <c r="SWJ855" s="239"/>
      <c r="SWK855" s="239"/>
      <c r="SWL855" s="239"/>
      <c r="SWM855" s="239"/>
      <c r="SWN855" s="239"/>
      <c r="SWO855" s="239"/>
      <c r="SWP855" s="239"/>
      <c r="SWQ855" s="239"/>
      <c r="SWR855" s="239"/>
      <c r="SWS855" s="239"/>
      <c r="SWT855" s="239"/>
      <c r="SWU855" s="239"/>
      <c r="SWV855" s="239"/>
      <c r="SWW855" s="239"/>
      <c r="SWX855" s="239"/>
      <c r="SWY855" s="239"/>
      <c r="SWZ855" s="239"/>
      <c r="SXA855" s="239"/>
      <c r="SXB855" s="239"/>
      <c r="SXC855" s="239"/>
      <c r="SXD855" s="239"/>
      <c r="SXE855" s="239"/>
      <c r="SXF855" s="239"/>
      <c r="SXG855" s="239"/>
      <c r="SXH855" s="239"/>
      <c r="SXI855" s="239"/>
      <c r="SXJ855" s="239"/>
      <c r="SXK855" s="239"/>
      <c r="SXL855" s="239"/>
      <c r="SXM855" s="239"/>
      <c r="SXN855" s="239"/>
      <c r="SXO855" s="239"/>
      <c r="SXP855" s="239"/>
      <c r="SXQ855" s="239"/>
      <c r="SXR855" s="239"/>
      <c r="SXS855" s="239"/>
      <c r="SXT855" s="239"/>
      <c r="SXU855" s="239"/>
      <c r="SXV855" s="239"/>
      <c r="SXW855" s="239"/>
      <c r="SXX855" s="239"/>
      <c r="SXY855" s="239"/>
      <c r="SXZ855" s="239"/>
      <c r="SYA855" s="239"/>
      <c r="SYB855" s="239"/>
      <c r="SYC855" s="239"/>
      <c r="SYD855" s="239"/>
      <c r="SYE855" s="239"/>
      <c r="SYF855" s="239"/>
      <c r="SYG855" s="239"/>
      <c r="SYH855" s="239"/>
      <c r="SYI855" s="239"/>
      <c r="SYJ855" s="239"/>
      <c r="SYK855" s="239"/>
      <c r="SYL855" s="239"/>
      <c r="SYM855" s="239"/>
      <c r="SYN855" s="239"/>
      <c r="SYO855" s="239"/>
      <c r="SYP855" s="239"/>
      <c r="SYQ855" s="239"/>
      <c r="SYR855" s="239"/>
      <c r="SYS855" s="239"/>
      <c r="SYT855" s="239"/>
      <c r="SYU855" s="239"/>
      <c r="SYV855" s="239"/>
      <c r="SYW855" s="239"/>
      <c r="SYX855" s="239"/>
      <c r="SYY855" s="239"/>
      <c r="SYZ855" s="239"/>
      <c r="SZA855" s="239"/>
      <c r="SZB855" s="239"/>
      <c r="SZC855" s="239"/>
      <c r="SZD855" s="239"/>
      <c r="SZE855" s="239"/>
      <c r="SZF855" s="239"/>
      <c r="SZG855" s="239"/>
      <c r="SZH855" s="239"/>
      <c r="SZI855" s="239"/>
      <c r="SZJ855" s="239"/>
      <c r="SZK855" s="239"/>
      <c r="SZL855" s="239"/>
      <c r="SZM855" s="239"/>
      <c r="SZN855" s="239"/>
      <c r="SZO855" s="239"/>
      <c r="SZP855" s="239"/>
      <c r="SZQ855" s="239"/>
      <c r="SZR855" s="239"/>
      <c r="SZS855" s="239"/>
      <c r="SZT855" s="239"/>
      <c r="SZU855" s="239"/>
      <c r="SZV855" s="239"/>
      <c r="SZW855" s="239"/>
      <c r="SZX855" s="239"/>
      <c r="SZY855" s="239"/>
      <c r="SZZ855" s="239"/>
      <c r="TAA855" s="239"/>
      <c r="TAB855" s="239"/>
      <c r="TAC855" s="239"/>
      <c r="TAD855" s="239"/>
      <c r="TAE855" s="239"/>
      <c r="TAF855" s="239"/>
      <c r="TAG855" s="239"/>
      <c r="TAH855" s="239"/>
      <c r="TAI855" s="239"/>
      <c r="TAJ855" s="239"/>
      <c r="TAK855" s="239"/>
      <c r="TAL855" s="239"/>
      <c r="TAM855" s="239"/>
      <c r="TAN855" s="239"/>
      <c r="TAO855" s="239"/>
      <c r="TAP855" s="239"/>
      <c r="TAQ855" s="239"/>
      <c r="TAR855" s="239"/>
      <c r="TAS855" s="239"/>
      <c r="TAT855" s="239"/>
      <c r="TAU855" s="239"/>
      <c r="TAV855" s="239"/>
      <c r="TAW855" s="239"/>
      <c r="TAX855" s="239"/>
      <c r="TAY855" s="239"/>
      <c r="TAZ855" s="239"/>
      <c r="TBA855" s="239"/>
      <c r="TBB855" s="239"/>
      <c r="TBC855" s="239"/>
      <c r="TBD855" s="239"/>
      <c r="TBE855" s="239"/>
      <c r="TBF855" s="239"/>
      <c r="TBG855" s="239"/>
      <c r="TBH855" s="239"/>
      <c r="TBI855" s="239"/>
      <c r="TBJ855" s="239"/>
      <c r="TBK855" s="239"/>
      <c r="TBL855" s="239"/>
      <c r="TBM855" s="239"/>
      <c r="TBN855" s="239"/>
      <c r="TBO855" s="239"/>
      <c r="TBP855" s="239"/>
      <c r="TBQ855" s="239"/>
      <c r="TBR855" s="239"/>
      <c r="TBS855" s="239"/>
      <c r="TBT855" s="239"/>
      <c r="TBU855" s="239"/>
      <c r="TBV855" s="239"/>
      <c r="TBW855" s="239"/>
      <c r="TBX855" s="239"/>
      <c r="TBY855" s="239"/>
      <c r="TBZ855" s="239"/>
      <c r="TCA855" s="239"/>
      <c r="TCB855" s="239"/>
      <c r="TCC855" s="239"/>
      <c r="TCD855" s="239"/>
      <c r="TCE855" s="239"/>
      <c r="TCF855" s="239"/>
      <c r="TCG855" s="239"/>
      <c r="TCH855" s="239"/>
      <c r="TCI855" s="239"/>
      <c r="TCJ855" s="239"/>
      <c r="TCK855" s="239"/>
      <c r="TCL855" s="239"/>
      <c r="TCM855" s="239"/>
      <c r="TCN855" s="239"/>
      <c r="TCO855" s="239"/>
      <c r="TCP855" s="239"/>
      <c r="TCQ855" s="239"/>
      <c r="TCR855" s="239"/>
      <c r="TCS855" s="239"/>
      <c r="TCT855" s="239"/>
      <c r="TCU855" s="239"/>
      <c r="TCV855" s="239"/>
      <c r="TCW855" s="239"/>
      <c r="TCX855" s="239"/>
      <c r="TCY855" s="239"/>
      <c r="TCZ855" s="239"/>
      <c r="TDA855" s="239"/>
      <c r="TDB855" s="239"/>
      <c r="TDC855" s="239"/>
      <c r="TDD855" s="239"/>
      <c r="TDE855" s="239"/>
      <c r="TDF855" s="239"/>
      <c r="TDG855" s="239"/>
      <c r="TDH855" s="239"/>
      <c r="TDI855" s="239"/>
      <c r="TDJ855" s="239"/>
      <c r="TDK855" s="239"/>
      <c r="TDL855" s="239"/>
      <c r="TDM855" s="239"/>
      <c r="TDN855" s="239"/>
      <c r="TDO855" s="239"/>
      <c r="TDP855" s="239"/>
      <c r="TDQ855" s="239"/>
      <c r="TDR855" s="239"/>
      <c r="TDS855" s="239"/>
      <c r="TDT855" s="239"/>
      <c r="TDU855" s="239"/>
      <c r="TDV855" s="239"/>
      <c r="TDW855" s="239"/>
      <c r="TDX855" s="239"/>
      <c r="TDY855" s="239"/>
      <c r="TDZ855" s="239"/>
      <c r="TEA855" s="239"/>
      <c r="TEB855" s="239"/>
      <c r="TEC855" s="239"/>
      <c r="TED855" s="239"/>
      <c r="TEE855" s="239"/>
      <c r="TEF855" s="239"/>
      <c r="TEG855" s="239"/>
      <c r="TEH855" s="239"/>
      <c r="TEI855" s="239"/>
      <c r="TEJ855" s="239"/>
      <c r="TEK855" s="239"/>
      <c r="TEL855" s="239"/>
      <c r="TEM855" s="239"/>
      <c r="TEN855" s="239"/>
      <c r="TEO855" s="239"/>
      <c r="TEP855" s="239"/>
      <c r="TEQ855" s="239"/>
      <c r="TER855" s="239"/>
      <c r="TES855" s="239"/>
      <c r="TET855" s="239"/>
      <c r="TEU855" s="239"/>
      <c r="TEV855" s="239"/>
      <c r="TEW855" s="239"/>
      <c r="TEX855" s="239"/>
      <c r="TEY855" s="239"/>
      <c r="TEZ855" s="239"/>
      <c r="TFA855" s="239"/>
      <c r="TFB855" s="239"/>
      <c r="TFC855" s="239"/>
      <c r="TFD855" s="239"/>
      <c r="TFE855" s="239"/>
      <c r="TFF855" s="239"/>
      <c r="TFG855" s="239"/>
      <c r="TFH855" s="239"/>
      <c r="TFI855" s="239"/>
      <c r="TFJ855" s="239"/>
      <c r="TFK855" s="239"/>
      <c r="TFL855" s="239"/>
      <c r="TFM855" s="239"/>
      <c r="TFN855" s="239"/>
      <c r="TFO855" s="239"/>
      <c r="TFP855" s="239"/>
      <c r="TFQ855" s="239"/>
      <c r="TFR855" s="239"/>
      <c r="TFS855" s="239"/>
      <c r="TFT855" s="239"/>
      <c r="TFU855" s="239"/>
      <c r="TFV855" s="239"/>
      <c r="TFW855" s="239"/>
      <c r="TFX855" s="239"/>
      <c r="TFY855" s="239"/>
      <c r="TFZ855" s="239"/>
      <c r="TGA855" s="239"/>
      <c r="TGB855" s="239"/>
      <c r="TGC855" s="239"/>
      <c r="TGD855" s="239"/>
      <c r="TGE855" s="239"/>
      <c r="TGF855" s="239"/>
      <c r="TGG855" s="239"/>
      <c r="TGH855" s="239"/>
      <c r="TGI855" s="239"/>
      <c r="TGJ855" s="239"/>
      <c r="TGK855" s="239"/>
      <c r="TGL855" s="239"/>
      <c r="TGM855" s="239"/>
      <c r="TGN855" s="239"/>
      <c r="TGO855" s="239"/>
      <c r="TGP855" s="239"/>
      <c r="TGQ855" s="239"/>
      <c r="TGR855" s="239"/>
      <c r="TGS855" s="239"/>
      <c r="TGT855" s="239"/>
      <c r="TGU855" s="239"/>
      <c r="TGV855" s="239"/>
      <c r="TGW855" s="239"/>
      <c r="TGX855" s="239"/>
      <c r="TGY855" s="239"/>
      <c r="TGZ855" s="239"/>
      <c r="THA855" s="239"/>
      <c r="THB855" s="239"/>
      <c r="THC855" s="239"/>
      <c r="THD855" s="239"/>
      <c r="THE855" s="239"/>
      <c r="THF855" s="239"/>
      <c r="THG855" s="239"/>
      <c r="THH855" s="239"/>
      <c r="THI855" s="239"/>
      <c r="THJ855" s="239"/>
      <c r="THK855" s="239"/>
      <c r="THL855" s="239"/>
      <c r="THM855" s="239"/>
      <c r="THN855" s="239"/>
      <c r="THO855" s="239"/>
      <c r="THP855" s="239"/>
      <c r="THQ855" s="239"/>
      <c r="THR855" s="239"/>
      <c r="THS855" s="239"/>
      <c r="THT855" s="239"/>
      <c r="THU855" s="239"/>
      <c r="THV855" s="239"/>
      <c r="THW855" s="239"/>
      <c r="THX855" s="239"/>
      <c r="THY855" s="239"/>
      <c r="THZ855" s="239"/>
      <c r="TIA855" s="239"/>
      <c r="TIB855" s="239"/>
      <c r="TIC855" s="239"/>
      <c r="TID855" s="239"/>
      <c r="TIE855" s="239"/>
      <c r="TIF855" s="239"/>
      <c r="TIG855" s="239"/>
      <c r="TIH855" s="239"/>
      <c r="TII855" s="239"/>
      <c r="TIJ855" s="239"/>
      <c r="TIK855" s="239"/>
      <c r="TIL855" s="239"/>
      <c r="TIM855" s="239"/>
      <c r="TIN855" s="239"/>
      <c r="TIO855" s="239"/>
      <c r="TIP855" s="239"/>
      <c r="TIQ855" s="239"/>
      <c r="TIR855" s="239"/>
      <c r="TIS855" s="239"/>
      <c r="TIT855" s="239"/>
      <c r="TIU855" s="239"/>
      <c r="TIV855" s="239"/>
      <c r="TIW855" s="239"/>
      <c r="TIX855" s="239"/>
      <c r="TIY855" s="239"/>
      <c r="TIZ855" s="239"/>
      <c r="TJA855" s="239"/>
      <c r="TJB855" s="239"/>
      <c r="TJC855" s="239"/>
      <c r="TJD855" s="239"/>
      <c r="TJE855" s="239"/>
      <c r="TJF855" s="239"/>
      <c r="TJG855" s="239"/>
      <c r="TJH855" s="239"/>
      <c r="TJI855" s="239"/>
      <c r="TJJ855" s="239"/>
      <c r="TJK855" s="239"/>
      <c r="TJL855" s="239"/>
      <c r="TJM855" s="239"/>
      <c r="TJN855" s="239"/>
      <c r="TJO855" s="239"/>
      <c r="TJP855" s="239"/>
      <c r="TJQ855" s="239"/>
      <c r="TJR855" s="239"/>
      <c r="TJS855" s="239"/>
      <c r="TJT855" s="239"/>
      <c r="TJU855" s="239"/>
      <c r="TJV855" s="239"/>
      <c r="TJW855" s="239"/>
      <c r="TJX855" s="239"/>
      <c r="TJY855" s="239"/>
      <c r="TJZ855" s="239"/>
      <c r="TKA855" s="239"/>
      <c r="TKB855" s="239"/>
      <c r="TKC855" s="239"/>
      <c r="TKD855" s="239"/>
      <c r="TKE855" s="239"/>
      <c r="TKF855" s="239"/>
      <c r="TKG855" s="239"/>
      <c r="TKH855" s="239"/>
      <c r="TKI855" s="239"/>
      <c r="TKJ855" s="239"/>
      <c r="TKK855" s="239"/>
      <c r="TKL855" s="239"/>
      <c r="TKM855" s="239"/>
      <c r="TKN855" s="239"/>
      <c r="TKO855" s="239"/>
      <c r="TKP855" s="239"/>
      <c r="TKQ855" s="239"/>
      <c r="TKR855" s="239"/>
      <c r="TKS855" s="239"/>
      <c r="TKT855" s="239"/>
      <c r="TKU855" s="239"/>
      <c r="TKV855" s="239"/>
      <c r="TKW855" s="239"/>
      <c r="TKX855" s="239"/>
      <c r="TKY855" s="239"/>
      <c r="TKZ855" s="239"/>
      <c r="TLA855" s="239"/>
      <c r="TLB855" s="239"/>
      <c r="TLC855" s="239"/>
      <c r="TLD855" s="239"/>
      <c r="TLE855" s="239"/>
      <c r="TLF855" s="239"/>
      <c r="TLG855" s="239"/>
      <c r="TLH855" s="239"/>
      <c r="TLI855" s="239"/>
      <c r="TLJ855" s="239"/>
      <c r="TLK855" s="239"/>
      <c r="TLL855" s="239"/>
      <c r="TLM855" s="239"/>
      <c r="TLN855" s="239"/>
      <c r="TLO855" s="239"/>
      <c r="TLP855" s="239"/>
      <c r="TLQ855" s="239"/>
      <c r="TLR855" s="239"/>
      <c r="TLS855" s="239"/>
      <c r="TLT855" s="239"/>
      <c r="TLU855" s="239"/>
      <c r="TLV855" s="239"/>
      <c r="TLW855" s="239"/>
      <c r="TLX855" s="239"/>
      <c r="TLY855" s="239"/>
      <c r="TLZ855" s="239"/>
      <c r="TMA855" s="239"/>
      <c r="TMB855" s="239"/>
      <c r="TMC855" s="239"/>
      <c r="TMD855" s="239"/>
      <c r="TME855" s="239"/>
      <c r="TMF855" s="239"/>
      <c r="TMG855" s="239"/>
      <c r="TMH855" s="239"/>
      <c r="TMI855" s="239"/>
      <c r="TMJ855" s="239"/>
      <c r="TMK855" s="239"/>
      <c r="TML855" s="239"/>
      <c r="TMM855" s="239"/>
      <c r="TMN855" s="239"/>
      <c r="TMO855" s="239"/>
      <c r="TMP855" s="239"/>
      <c r="TMQ855" s="239"/>
      <c r="TMR855" s="239"/>
      <c r="TMS855" s="239"/>
      <c r="TMT855" s="239"/>
      <c r="TMU855" s="239"/>
      <c r="TMV855" s="239"/>
      <c r="TMW855" s="239"/>
      <c r="TMX855" s="239"/>
      <c r="TMY855" s="239"/>
      <c r="TMZ855" s="239"/>
      <c r="TNA855" s="239"/>
      <c r="TNB855" s="239"/>
      <c r="TNC855" s="239"/>
      <c r="TND855" s="239"/>
      <c r="TNE855" s="239"/>
      <c r="TNF855" s="239"/>
      <c r="TNG855" s="239"/>
      <c r="TNH855" s="239"/>
      <c r="TNI855" s="239"/>
      <c r="TNJ855" s="239"/>
      <c r="TNK855" s="239"/>
      <c r="TNL855" s="239"/>
      <c r="TNM855" s="239"/>
      <c r="TNN855" s="239"/>
      <c r="TNO855" s="239"/>
      <c r="TNP855" s="239"/>
      <c r="TNQ855" s="239"/>
      <c r="TNR855" s="239"/>
      <c r="TNS855" s="239"/>
      <c r="TNT855" s="239"/>
      <c r="TNU855" s="239"/>
      <c r="TNV855" s="239"/>
      <c r="TNW855" s="239"/>
      <c r="TNX855" s="239"/>
      <c r="TNY855" s="239"/>
      <c r="TNZ855" s="239"/>
      <c r="TOA855" s="239"/>
      <c r="TOB855" s="239"/>
      <c r="TOC855" s="239"/>
      <c r="TOD855" s="239"/>
      <c r="TOE855" s="239"/>
      <c r="TOF855" s="239"/>
      <c r="TOG855" s="239"/>
      <c r="TOH855" s="239"/>
      <c r="TOI855" s="239"/>
      <c r="TOJ855" s="239"/>
      <c r="TOK855" s="239"/>
      <c r="TOL855" s="239"/>
      <c r="TOM855" s="239"/>
      <c r="TON855" s="239"/>
      <c r="TOO855" s="239"/>
      <c r="TOP855" s="239"/>
      <c r="TOQ855" s="239"/>
      <c r="TOR855" s="239"/>
      <c r="TOS855" s="239"/>
      <c r="TOT855" s="239"/>
      <c r="TOU855" s="239"/>
      <c r="TOV855" s="239"/>
      <c r="TOW855" s="239"/>
      <c r="TOX855" s="239"/>
      <c r="TOY855" s="239"/>
      <c r="TOZ855" s="239"/>
      <c r="TPA855" s="239"/>
      <c r="TPB855" s="239"/>
      <c r="TPC855" s="239"/>
      <c r="TPD855" s="239"/>
      <c r="TPE855" s="239"/>
      <c r="TPF855" s="239"/>
      <c r="TPG855" s="239"/>
      <c r="TPH855" s="239"/>
      <c r="TPI855" s="239"/>
      <c r="TPJ855" s="239"/>
      <c r="TPK855" s="239"/>
      <c r="TPL855" s="239"/>
      <c r="TPM855" s="239"/>
      <c r="TPN855" s="239"/>
      <c r="TPO855" s="239"/>
      <c r="TPP855" s="239"/>
      <c r="TPQ855" s="239"/>
      <c r="TPR855" s="239"/>
      <c r="TPS855" s="239"/>
      <c r="TPT855" s="239"/>
      <c r="TPU855" s="239"/>
      <c r="TPV855" s="239"/>
      <c r="TPW855" s="239"/>
      <c r="TPX855" s="239"/>
      <c r="TPY855" s="239"/>
      <c r="TPZ855" s="239"/>
      <c r="TQA855" s="239"/>
      <c r="TQB855" s="239"/>
      <c r="TQC855" s="239"/>
      <c r="TQD855" s="239"/>
      <c r="TQE855" s="239"/>
      <c r="TQF855" s="239"/>
      <c r="TQG855" s="239"/>
      <c r="TQH855" s="239"/>
      <c r="TQI855" s="239"/>
      <c r="TQJ855" s="239"/>
      <c r="TQK855" s="239"/>
      <c r="TQL855" s="239"/>
      <c r="TQM855" s="239"/>
      <c r="TQN855" s="239"/>
      <c r="TQO855" s="239"/>
      <c r="TQP855" s="239"/>
      <c r="TQQ855" s="239"/>
      <c r="TQR855" s="239"/>
      <c r="TQS855" s="239"/>
      <c r="TQT855" s="239"/>
      <c r="TQU855" s="239"/>
      <c r="TQV855" s="239"/>
      <c r="TQW855" s="239"/>
      <c r="TQX855" s="239"/>
      <c r="TQY855" s="239"/>
      <c r="TQZ855" s="239"/>
      <c r="TRA855" s="239"/>
      <c r="TRB855" s="239"/>
      <c r="TRC855" s="239"/>
      <c r="TRD855" s="239"/>
      <c r="TRE855" s="239"/>
      <c r="TRF855" s="239"/>
      <c r="TRG855" s="239"/>
      <c r="TRH855" s="239"/>
      <c r="TRI855" s="239"/>
      <c r="TRJ855" s="239"/>
      <c r="TRK855" s="239"/>
      <c r="TRL855" s="239"/>
      <c r="TRM855" s="239"/>
      <c r="TRN855" s="239"/>
      <c r="TRO855" s="239"/>
      <c r="TRP855" s="239"/>
      <c r="TRQ855" s="239"/>
      <c r="TRR855" s="239"/>
      <c r="TRS855" s="239"/>
      <c r="TRT855" s="239"/>
      <c r="TRU855" s="239"/>
      <c r="TRV855" s="239"/>
      <c r="TRW855" s="239"/>
      <c r="TRX855" s="239"/>
      <c r="TRY855" s="239"/>
      <c r="TRZ855" s="239"/>
      <c r="TSA855" s="239"/>
      <c r="TSB855" s="239"/>
      <c r="TSC855" s="239"/>
      <c r="TSD855" s="239"/>
      <c r="TSE855" s="239"/>
      <c r="TSF855" s="239"/>
      <c r="TSG855" s="239"/>
      <c r="TSH855" s="239"/>
      <c r="TSI855" s="239"/>
      <c r="TSJ855" s="239"/>
      <c r="TSK855" s="239"/>
      <c r="TSL855" s="239"/>
      <c r="TSM855" s="239"/>
      <c r="TSN855" s="239"/>
      <c r="TSO855" s="239"/>
      <c r="TSP855" s="239"/>
      <c r="TSQ855" s="239"/>
      <c r="TSR855" s="239"/>
      <c r="TSS855" s="239"/>
      <c r="TST855" s="239"/>
      <c r="TSU855" s="239"/>
      <c r="TSV855" s="239"/>
      <c r="TSW855" s="239"/>
      <c r="TSX855" s="239"/>
      <c r="TSY855" s="239"/>
      <c r="TSZ855" s="239"/>
      <c r="TTA855" s="239"/>
      <c r="TTB855" s="239"/>
      <c r="TTC855" s="239"/>
      <c r="TTD855" s="239"/>
      <c r="TTE855" s="239"/>
      <c r="TTF855" s="239"/>
      <c r="TTG855" s="239"/>
      <c r="TTH855" s="239"/>
      <c r="TTI855" s="239"/>
      <c r="TTJ855" s="239"/>
      <c r="TTK855" s="239"/>
      <c r="TTL855" s="239"/>
      <c r="TTM855" s="239"/>
      <c r="TTN855" s="239"/>
      <c r="TTO855" s="239"/>
      <c r="TTP855" s="239"/>
      <c r="TTQ855" s="239"/>
      <c r="TTR855" s="239"/>
      <c r="TTS855" s="239"/>
      <c r="TTT855" s="239"/>
      <c r="TTU855" s="239"/>
      <c r="TTV855" s="239"/>
      <c r="TTW855" s="239"/>
      <c r="TTX855" s="239"/>
      <c r="TTY855" s="239"/>
      <c r="TTZ855" s="239"/>
      <c r="TUA855" s="239"/>
      <c r="TUB855" s="239"/>
      <c r="TUC855" s="239"/>
      <c r="TUD855" s="239"/>
      <c r="TUE855" s="239"/>
      <c r="TUF855" s="239"/>
      <c r="TUG855" s="239"/>
      <c r="TUH855" s="239"/>
      <c r="TUI855" s="239"/>
      <c r="TUJ855" s="239"/>
      <c r="TUK855" s="239"/>
      <c r="TUL855" s="239"/>
      <c r="TUM855" s="239"/>
      <c r="TUN855" s="239"/>
      <c r="TUO855" s="239"/>
      <c r="TUP855" s="239"/>
      <c r="TUQ855" s="239"/>
      <c r="TUR855" s="239"/>
      <c r="TUS855" s="239"/>
      <c r="TUT855" s="239"/>
      <c r="TUU855" s="239"/>
      <c r="TUV855" s="239"/>
      <c r="TUW855" s="239"/>
      <c r="TUX855" s="239"/>
      <c r="TUY855" s="239"/>
      <c r="TUZ855" s="239"/>
      <c r="TVA855" s="239"/>
      <c r="TVB855" s="239"/>
      <c r="TVC855" s="239"/>
      <c r="TVD855" s="239"/>
      <c r="TVE855" s="239"/>
      <c r="TVF855" s="239"/>
      <c r="TVG855" s="239"/>
      <c r="TVH855" s="239"/>
      <c r="TVI855" s="239"/>
      <c r="TVJ855" s="239"/>
      <c r="TVK855" s="239"/>
      <c r="TVL855" s="239"/>
      <c r="TVM855" s="239"/>
      <c r="TVN855" s="239"/>
      <c r="TVO855" s="239"/>
      <c r="TVP855" s="239"/>
      <c r="TVQ855" s="239"/>
      <c r="TVR855" s="239"/>
      <c r="TVS855" s="239"/>
      <c r="TVT855" s="239"/>
      <c r="TVU855" s="239"/>
      <c r="TVV855" s="239"/>
      <c r="TVW855" s="239"/>
      <c r="TVX855" s="239"/>
      <c r="TVY855" s="239"/>
      <c r="TVZ855" s="239"/>
      <c r="TWA855" s="239"/>
      <c r="TWB855" s="239"/>
      <c r="TWC855" s="239"/>
      <c r="TWD855" s="239"/>
      <c r="TWE855" s="239"/>
      <c r="TWF855" s="239"/>
      <c r="TWG855" s="239"/>
      <c r="TWH855" s="239"/>
      <c r="TWI855" s="239"/>
      <c r="TWJ855" s="239"/>
      <c r="TWK855" s="239"/>
      <c r="TWL855" s="239"/>
      <c r="TWM855" s="239"/>
      <c r="TWN855" s="239"/>
      <c r="TWO855" s="239"/>
      <c r="TWP855" s="239"/>
      <c r="TWQ855" s="239"/>
      <c r="TWR855" s="239"/>
      <c r="TWS855" s="239"/>
      <c r="TWT855" s="239"/>
      <c r="TWU855" s="239"/>
      <c r="TWV855" s="239"/>
      <c r="TWW855" s="239"/>
      <c r="TWX855" s="239"/>
      <c r="TWY855" s="239"/>
      <c r="TWZ855" s="239"/>
      <c r="TXA855" s="239"/>
      <c r="TXB855" s="239"/>
      <c r="TXC855" s="239"/>
      <c r="TXD855" s="239"/>
      <c r="TXE855" s="239"/>
      <c r="TXF855" s="239"/>
      <c r="TXG855" s="239"/>
      <c r="TXH855" s="239"/>
      <c r="TXI855" s="239"/>
      <c r="TXJ855" s="239"/>
      <c r="TXK855" s="239"/>
      <c r="TXL855" s="239"/>
      <c r="TXM855" s="239"/>
      <c r="TXN855" s="239"/>
      <c r="TXO855" s="239"/>
      <c r="TXP855" s="239"/>
      <c r="TXQ855" s="239"/>
      <c r="TXR855" s="239"/>
      <c r="TXS855" s="239"/>
      <c r="TXT855" s="239"/>
      <c r="TXU855" s="239"/>
      <c r="TXV855" s="239"/>
      <c r="TXW855" s="239"/>
      <c r="TXX855" s="239"/>
      <c r="TXY855" s="239"/>
      <c r="TXZ855" s="239"/>
      <c r="TYA855" s="239"/>
      <c r="TYB855" s="239"/>
      <c r="TYC855" s="239"/>
      <c r="TYD855" s="239"/>
      <c r="TYE855" s="239"/>
      <c r="TYF855" s="239"/>
      <c r="TYG855" s="239"/>
      <c r="TYH855" s="239"/>
      <c r="TYI855" s="239"/>
      <c r="TYJ855" s="239"/>
      <c r="TYK855" s="239"/>
      <c r="TYL855" s="239"/>
      <c r="TYM855" s="239"/>
      <c r="TYN855" s="239"/>
      <c r="TYO855" s="239"/>
      <c r="TYP855" s="239"/>
      <c r="TYQ855" s="239"/>
      <c r="TYR855" s="239"/>
      <c r="TYS855" s="239"/>
      <c r="TYT855" s="239"/>
      <c r="TYU855" s="239"/>
      <c r="TYV855" s="239"/>
      <c r="TYW855" s="239"/>
      <c r="TYX855" s="239"/>
      <c r="TYY855" s="239"/>
      <c r="TYZ855" s="239"/>
      <c r="TZA855" s="239"/>
      <c r="TZB855" s="239"/>
      <c r="TZC855" s="239"/>
      <c r="TZD855" s="239"/>
      <c r="TZE855" s="239"/>
      <c r="TZF855" s="239"/>
      <c r="TZG855" s="239"/>
      <c r="TZH855" s="239"/>
      <c r="TZI855" s="239"/>
      <c r="TZJ855" s="239"/>
      <c r="TZK855" s="239"/>
      <c r="TZL855" s="239"/>
      <c r="TZM855" s="239"/>
      <c r="TZN855" s="239"/>
      <c r="TZO855" s="239"/>
      <c r="TZP855" s="239"/>
      <c r="TZQ855" s="239"/>
      <c r="TZR855" s="239"/>
      <c r="TZS855" s="239"/>
      <c r="TZT855" s="239"/>
      <c r="TZU855" s="239"/>
      <c r="TZV855" s="239"/>
      <c r="TZW855" s="239"/>
      <c r="TZX855" s="239"/>
      <c r="TZY855" s="239"/>
      <c r="TZZ855" s="239"/>
      <c r="UAA855" s="239"/>
      <c r="UAB855" s="239"/>
      <c r="UAC855" s="239"/>
      <c r="UAD855" s="239"/>
      <c r="UAE855" s="239"/>
      <c r="UAF855" s="239"/>
      <c r="UAG855" s="239"/>
      <c r="UAH855" s="239"/>
      <c r="UAI855" s="239"/>
      <c r="UAJ855" s="239"/>
      <c r="UAK855" s="239"/>
      <c r="UAL855" s="239"/>
      <c r="UAM855" s="239"/>
      <c r="UAN855" s="239"/>
      <c r="UAO855" s="239"/>
      <c r="UAP855" s="239"/>
      <c r="UAQ855" s="239"/>
      <c r="UAR855" s="239"/>
      <c r="UAS855" s="239"/>
      <c r="UAT855" s="239"/>
      <c r="UAU855" s="239"/>
      <c r="UAV855" s="239"/>
      <c r="UAW855" s="239"/>
      <c r="UAX855" s="239"/>
      <c r="UAY855" s="239"/>
      <c r="UAZ855" s="239"/>
      <c r="UBA855" s="239"/>
      <c r="UBB855" s="239"/>
      <c r="UBC855" s="239"/>
      <c r="UBD855" s="239"/>
      <c r="UBE855" s="239"/>
      <c r="UBF855" s="239"/>
      <c r="UBG855" s="239"/>
      <c r="UBH855" s="239"/>
      <c r="UBI855" s="239"/>
      <c r="UBJ855" s="239"/>
      <c r="UBK855" s="239"/>
      <c r="UBL855" s="239"/>
      <c r="UBM855" s="239"/>
      <c r="UBN855" s="239"/>
      <c r="UBO855" s="239"/>
      <c r="UBP855" s="239"/>
      <c r="UBQ855" s="239"/>
      <c r="UBR855" s="239"/>
      <c r="UBS855" s="239"/>
      <c r="UBT855" s="239"/>
      <c r="UBU855" s="239"/>
      <c r="UBV855" s="239"/>
      <c r="UBW855" s="239"/>
      <c r="UBX855" s="239"/>
      <c r="UBY855" s="239"/>
      <c r="UBZ855" s="239"/>
      <c r="UCA855" s="239"/>
      <c r="UCB855" s="239"/>
      <c r="UCC855" s="239"/>
      <c r="UCD855" s="239"/>
      <c r="UCE855" s="239"/>
      <c r="UCF855" s="239"/>
      <c r="UCG855" s="239"/>
      <c r="UCH855" s="239"/>
      <c r="UCI855" s="239"/>
      <c r="UCJ855" s="239"/>
      <c r="UCK855" s="239"/>
      <c r="UCL855" s="239"/>
      <c r="UCM855" s="239"/>
      <c r="UCN855" s="239"/>
      <c r="UCO855" s="239"/>
      <c r="UCP855" s="239"/>
      <c r="UCQ855" s="239"/>
      <c r="UCR855" s="239"/>
      <c r="UCS855" s="239"/>
      <c r="UCT855" s="239"/>
      <c r="UCU855" s="239"/>
      <c r="UCV855" s="239"/>
      <c r="UCW855" s="239"/>
      <c r="UCX855" s="239"/>
      <c r="UCY855" s="239"/>
      <c r="UCZ855" s="239"/>
      <c r="UDA855" s="239"/>
      <c r="UDB855" s="239"/>
      <c r="UDC855" s="239"/>
      <c r="UDD855" s="239"/>
      <c r="UDE855" s="239"/>
      <c r="UDF855" s="239"/>
      <c r="UDG855" s="239"/>
      <c r="UDH855" s="239"/>
      <c r="UDI855" s="239"/>
      <c r="UDJ855" s="239"/>
      <c r="UDK855" s="239"/>
      <c r="UDL855" s="239"/>
      <c r="UDM855" s="239"/>
      <c r="UDN855" s="239"/>
      <c r="UDO855" s="239"/>
      <c r="UDP855" s="239"/>
      <c r="UDQ855" s="239"/>
      <c r="UDR855" s="239"/>
      <c r="UDS855" s="239"/>
      <c r="UDT855" s="239"/>
      <c r="UDU855" s="239"/>
      <c r="UDV855" s="239"/>
      <c r="UDW855" s="239"/>
      <c r="UDX855" s="239"/>
      <c r="UDY855" s="239"/>
      <c r="UDZ855" s="239"/>
      <c r="UEA855" s="239"/>
      <c r="UEB855" s="239"/>
      <c r="UEC855" s="239"/>
      <c r="UED855" s="239"/>
      <c r="UEE855" s="239"/>
      <c r="UEF855" s="239"/>
      <c r="UEG855" s="239"/>
      <c r="UEH855" s="239"/>
      <c r="UEI855" s="239"/>
      <c r="UEJ855" s="239"/>
      <c r="UEK855" s="239"/>
      <c r="UEL855" s="239"/>
      <c r="UEM855" s="239"/>
      <c r="UEN855" s="239"/>
      <c r="UEO855" s="239"/>
      <c r="UEP855" s="239"/>
      <c r="UEQ855" s="239"/>
      <c r="UER855" s="239"/>
      <c r="UES855" s="239"/>
      <c r="UET855" s="239"/>
      <c r="UEU855" s="239"/>
      <c r="UEV855" s="239"/>
      <c r="UEW855" s="239"/>
      <c r="UEX855" s="239"/>
      <c r="UEY855" s="239"/>
      <c r="UEZ855" s="239"/>
      <c r="UFA855" s="239"/>
      <c r="UFB855" s="239"/>
      <c r="UFC855" s="239"/>
      <c r="UFD855" s="239"/>
      <c r="UFE855" s="239"/>
      <c r="UFF855" s="239"/>
      <c r="UFG855" s="239"/>
      <c r="UFH855" s="239"/>
      <c r="UFI855" s="239"/>
      <c r="UFJ855" s="239"/>
      <c r="UFK855" s="239"/>
      <c r="UFL855" s="239"/>
      <c r="UFM855" s="239"/>
      <c r="UFN855" s="239"/>
      <c r="UFO855" s="239"/>
      <c r="UFP855" s="239"/>
      <c r="UFQ855" s="239"/>
      <c r="UFR855" s="239"/>
      <c r="UFS855" s="239"/>
      <c r="UFT855" s="239"/>
      <c r="UFU855" s="239"/>
      <c r="UFV855" s="239"/>
      <c r="UFW855" s="239"/>
      <c r="UFX855" s="239"/>
      <c r="UFY855" s="239"/>
      <c r="UFZ855" s="239"/>
      <c r="UGA855" s="239"/>
      <c r="UGB855" s="239"/>
      <c r="UGC855" s="239"/>
      <c r="UGD855" s="239"/>
      <c r="UGE855" s="239"/>
      <c r="UGF855" s="239"/>
      <c r="UGG855" s="239"/>
      <c r="UGH855" s="239"/>
      <c r="UGI855" s="239"/>
      <c r="UGJ855" s="239"/>
      <c r="UGK855" s="239"/>
      <c r="UGL855" s="239"/>
      <c r="UGM855" s="239"/>
      <c r="UGN855" s="239"/>
      <c r="UGO855" s="239"/>
      <c r="UGP855" s="239"/>
      <c r="UGQ855" s="239"/>
      <c r="UGR855" s="239"/>
      <c r="UGS855" s="239"/>
      <c r="UGT855" s="239"/>
      <c r="UGU855" s="239"/>
      <c r="UGV855" s="239"/>
      <c r="UGW855" s="239"/>
      <c r="UGX855" s="239"/>
      <c r="UGY855" s="239"/>
      <c r="UGZ855" s="239"/>
      <c r="UHA855" s="239"/>
      <c r="UHB855" s="239"/>
      <c r="UHC855" s="239"/>
      <c r="UHD855" s="239"/>
      <c r="UHE855" s="239"/>
      <c r="UHF855" s="239"/>
      <c r="UHG855" s="239"/>
      <c r="UHH855" s="239"/>
      <c r="UHI855" s="239"/>
      <c r="UHJ855" s="239"/>
      <c r="UHK855" s="239"/>
      <c r="UHL855" s="239"/>
      <c r="UHM855" s="239"/>
      <c r="UHN855" s="239"/>
      <c r="UHO855" s="239"/>
      <c r="UHP855" s="239"/>
      <c r="UHQ855" s="239"/>
      <c r="UHR855" s="239"/>
      <c r="UHS855" s="239"/>
      <c r="UHT855" s="239"/>
      <c r="UHU855" s="239"/>
      <c r="UHV855" s="239"/>
      <c r="UHW855" s="239"/>
      <c r="UHX855" s="239"/>
      <c r="UHY855" s="239"/>
      <c r="UHZ855" s="239"/>
      <c r="UIA855" s="239"/>
      <c r="UIB855" s="239"/>
      <c r="UIC855" s="239"/>
      <c r="UID855" s="239"/>
      <c r="UIE855" s="239"/>
      <c r="UIF855" s="239"/>
      <c r="UIG855" s="239"/>
      <c r="UIH855" s="239"/>
      <c r="UII855" s="239"/>
      <c r="UIJ855" s="239"/>
      <c r="UIK855" s="239"/>
      <c r="UIL855" s="239"/>
      <c r="UIM855" s="239"/>
      <c r="UIN855" s="239"/>
      <c r="UIO855" s="239"/>
      <c r="UIP855" s="239"/>
      <c r="UIQ855" s="239"/>
      <c r="UIR855" s="239"/>
      <c r="UIS855" s="239"/>
      <c r="UIT855" s="239"/>
      <c r="UIU855" s="239"/>
      <c r="UIV855" s="239"/>
      <c r="UIW855" s="239"/>
      <c r="UIX855" s="239"/>
      <c r="UIY855" s="239"/>
      <c r="UIZ855" s="239"/>
      <c r="UJA855" s="239"/>
      <c r="UJB855" s="239"/>
      <c r="UJC855" s="239"/>
      <c r="UJD855" s="239"/>
      <c r="UJE855" s="239"/>
      <c r="UJF855" s="239"/>
      <c r="UJG855" s="239"/>
      <c r="UJH855" s="239"/>
      <c r="UJI855" s="239"/>
      <c r="UJJ855" s="239"/>
      <c r="UJK855" s="239"/>
      <c r="UJL855" s="239"/>
      <c r="UJM855" s="239"/>
      <c r="UJN855" s="239"/>
      <c r="UJO855" s="239"/>
      <c r="UJP855" s="239"/>
      <c r="UJQ855" s="239"/>
      <c r="UJR855" s="239"/>
      <c r="UJS855" s="239"/>
      <c r="UJT855" s="239"/>
      <c r="UJU855" s="239"/>
      <c r="UJV855" s="239"/>
      <c r="UJW855" s="239"/>
      <c r="UJX855" s="239"/>
      <c r="UJY855" s="239"/>
      <c r="UJZ855" s="239"/>
      <c r="UKA855" s="239"/>
      <c r="UKB855" s="239"/>
      <c r="UKC855" s="239"/>
      <c r="UKD855" s="239"/>
      <c r="UKE855" s="239"/>
      <c r="UKF855" s="239"/>
      <c r="UKG855" s="239"/>
      <c r="UKH855" s="239"/>
      <c r="UKI855" s="239"/>
      <c r="UKJ855" s="239"/>
      <c r="UKK855" s="239"/>
      <c r="UKL855" s="239"/>
      <c r="UKM855" s="239"/>
      <c r="UKN855" s="239"/>
      <c r="UKO855" s="239"/>
      <c r="UKP855" s="239"/>
      <c r="UKQ855" s="239"/>
      <c r="UKR855" s="239"/>
      <c r="UKS855" s="239"/>
      <c r="UKT855" s="239"/>
      <c r="UKU855" s="239"/>
      <c r="UKV855" s="239"/>
      <c r="UKW855" s="239"/>
      <c r="UKX855" s="239"/>
      <c r="UKY855" s="239"/>
      <c r="UKZ855" s="239"/>
      <c r="ULA855" s="239"/>
      <c r="ULB855" s="239"/>
      <c r="ULC855" s="239"/>
      <c r="ULD855" s="239"/>
      <c r="ULE855" s="239"/>
      <c r="ULF855" s="239"/>
      <c r="ULG855" s="239"/>
      <c r="ULH855" s="239"/>
      <c r="ULI855" s="239"/>
      <c r="ULJ855" s="239"/>
      <c r="ULK855" s="239"/>
      <c r="ULL855" s="239"/>
      <c r="ULM855" s="239"/>
      <c r="ULN855" s="239"/>
      <c r="ULO855" s="239"/>
      <c r="ULP855" s="239"/>
      <c r="ULQ855" s="239"/>
      <c r="ULR855" s="239"/>
      <c r="ULS855" s="239"/>
      <c r="ULT855" s="239"/>
      <c r="ULU855" s="239"/>
      <c r="ULV855" s="239"/>
      <c r="ULW855" s="239"/>
      <c r="ULX855" s="239"/>
      <c r="ULY855" s="239"/>
      <c r="ULZ855" s="239"/>
      <c r="UMA855" s="239"/>
      <c r="UMB855" s="239"/>
      <c r="UMC855" s="239"/>
      <c r="UMD855" s="239"/>
      <c r="UME855" s="239"/>
      <c r="UMF855" s="239"/>
      <c r="UMG855" s="239"/>
      <c r="UMH855" s="239"/>
      <c r="UMI855" s="239"/>
      <c r="UMJ855" s="239"/>
      <c r="UMK855" s="239"/>
      <c r="UML855" s="239"/>
      <c r="UMM855" s="239"/>
      <c r="UMN855" s="239"/>
      <c r="UMO855" s="239"/>
      <c r="UMP855" s="239"/>
      <c r="UMQ855" s="239"/>
      <c r="UMR855" s="239"/>
      <c r="UMS855" s="239"/>
      <c r="UMT855" s="239"/>
      <c r="UMU855" s="239"/>
      <c r="UMV855" s="239"/>
      <c r="UMW855" s="239"/>
      <c r="UMX855" s="239"/>
      <c r="UMY855" s="239"/>
      <c r="UMZ855" s="239"/>
      <c r="UNA855" s="239"/>
      <c r="UNB855" s="239"/>
      <c r="UNC855" s="239"/>
      <c r="UND855" s="239"/>
      <c r="UNE855" s="239"/>
      <c r="UNF855" s="239"/>
      <c r="UNG855" s="239"/>
      <c r="UNH855" s="239"/>
      <c r="UNI855" s="239"/>
      <c r="UNJ855" s="239"/>
      <c r="UNK855" s="239"/>
      <c r="UNL855" s="239"/>
      <c r="UNM855" s="239"/>
      <c r="UNN855" s="239"/>
      <c r="UNO855" s="239"/>
      <c r="UNP855" s="239"/>
      <c r="UNQ855" s="239"/>
      <c r="UNR855" s="239"/>
      <c r="UNS855" s="239"/>
      <c r="UNT855" s="239"/>
      <c r="UNU855" s="239"/>
      <c r="UNV855" s="239"/>
      <c r="UNW855" s="239"/>
      <c r="UNX855" s="239"/>
      <c r="UNY855" s="239"/>
      <c r="UNZ855" s="239"/>
      <c r="UOA855" s="239"/>
      <c r="UOB855" s="239"/>
      <c r="UOC855" s="239"/>
      <c r="UOD855" s="239"/>
      <c r="UOE855" s="239"/>
      <c r="UOF855" s="239"/>
      <c r="UOG855" s="239"/>
      <c r="UOH855" s="239"/>
      <c r="UOI855" s="239"/>
      <c r="UOJ855" s="239"/>
      <c r="UOK855" s="239"/>
      <c r="UOL855" s="239"/>
      <c r="UOM855" s="239"/>
      <c r="UON855" s="239"/>
      <c r="UOO855" s="239"/>
      <c r="UOP855" s="239"/>
      <c r="UOQ855" s="239"/>
      <c r="UOR855" s="239"/>
      <c r="UOS855" s="239"/>
      <c r="UOT855" s="239"/>
      <c r="UOU855" s="239"/>
      <c r="UOV855" s="239"/>
      <c r="UOW855" s="239"/>
      <c r="UOX855" s="239"/>
      <c r="UOY855" s="239"/>
      <c r="UOZ855" s="239"/>
      <c r="UPA855" s="239"/>
      <c r="UPB855" s="239"/>
      <c r="UPC855" s="239"/>
      <c r="UPD855" s="239"/>
      <c r="UPE855" s="239"/>
      <c r="UPF855" s="239"/>
      <c r="UPG855" s="239"/>
      <c r="UPH855" s="239"/>
      <c r="UPI855" s="239"/>
      <c r="UPJ855" s="239"/>
      <c r="UPK855" s="239"/>
      <c r="UPL855" s="239"/>
      <c r="UPM855" s="239"/>
      <c r="UPN855" s="239"/>
      <c r="UPO855" s="239"/>
      <c r="UPP855" s="239"/>
      <c r="UPQ855" s="239"/>
      <c r="UPR855" s="239"/>
      <c r="UPS855" s="239"/>
      <c r="UPT855" s="239"/>
      <c r="UPU855" s="239"/>
      <c r="UPV855" s="239"/>
      <c r="UPW855" s="239"/>
      <c r="UPX855" s="239"/>
      <c r="UPY855" s="239"/>
      <c r="UPZ855" s="239"/>
      <c r="UQA855" s="239"/>
      <c r="UQB855" s="239"/>
      <c r="UQC855" s="239"/>
      <c r="UQD855" s="239"/>
      <c r="UQE855" s="239"/>
      <c r="UQF855" s="239"/>
      <c r="UQG855" s="239"/>
      <c r="UQH855" s="239"/>
      <c r="UQI855" s="239"/>
      <c r="UQJ855" s="239"/>
      <c r="UQK855" s="239"/>
      <c r="UQL855" s="239"/>
      <c r="UQM855" s="239"/>
      <c r="UQN855" s="239"/>
      <c r="UQO855" s="239"/>
      <c r="UQP855" s="239"/>
      <c r="UQQ855" s="239"/>
      <c r="UQR855" s="239"/>
      <c r="UQS855" s="239"/>
      <c r="UQT855" s="239"/>
      <c r="UQU855" s="239"/>
      <c r="UQV855" s="239"/>
      <c r="UQW855" s="239"/>
      <c r="UQX855" s="239"/>
      <c r="UQY855" s="239"/>
      <c r="UQZ855" s="239"/>
      <c r="URA855" s="239"/>
      <c r="URB855" s="239"/>
      <c r="URC855" s="239"/>
      <c r="URD855" s="239"/>
      <c r="URE855" s="239"/>
      <c r="URF855" s="239"/>
      <c r="URG855" s="239"/>
      <c r="URH855" s="239"/>
      <c r="URI855" s="239"/>
      <c r="URJ855" s="239"/>
      <c r="URK855" s="239"/>
      <c r="URL855" s="239"/>
      <c r="URM855" s="239"/>
      <c r="URN855" s="239"/>
      <c r="URO855" s="239"/>
      <c r="URP855" s="239"/>
      <c r="URQ855" s="239"/>
      <c r="URR855" s="239"/>
      <c r="URS855" s="239"/>
      <c r="URT855" s="239"/>
      <c r="URU855" s="239"/>
      <c r="URV855" s="239"/>
      <c r="URW855" s="239"/>
      <c r="URX855" s="239"/>
      <c r="URY855" s="239"/>
      <c r="URZ855" s="239"/>
      <c r="USA855" s="239"/>
      <c r="USB855" s="239"/>
      <c r="USC855" s="239"/>
      <c r="USD855" s="239"/>
      <c r="USE855" s="239"/>
      <c r="USF855" s="239"/>
      <c r="USG855" s="239"/>
      <c r="USH855" s="239"/>
      <c r="USI855" s="239"/>
      <c r="USJ855" s="239"/>
      <c r="USK855" s="239"/>
      <c r="USL855" s="239"/>
      <c r="USM855" s="239"/>
      <c r="USN855" s="239"/>
      <c r="USO855" s="239"/>
      <c r="USP855" s="239"/>
      <c r="USQ855" s="239"/>
      <c r="USR855" s="239"/>
      <c r="USS855" s="239"/>
      <c r="UST855" s="239"/>
      <c r="USU855" s="239"/>
      <c r="USV855" s="239"/>
      <c r="USW855" s="239"/>
      <c r="USX855" s="239"/>
      <c r="USY855" s="239"/>
      <c r="USZ855" s="239"/>
      <c r="UTA855" s="239"/>
      <c r="UTB855" s="239"/>
      <c r="UTC855" s="239"/>
      <c r="UTD855" s="239"/>
      <c r="UTE855" s="239"/>
      <c r="UTF855" s="239"/>
      <c r="UTG855" s="239"/>
      <c r="UTH855" s="239"/>
      <c r="UTI855" s="239"/>
      <c r="UTJ855" s="239"/>
      <c r="UTK855" s="239"/>
      <c r="UTL855" s="239"/>
      <c r="UTM855" s="239"/>
      <c r="UTN855" s="239"/>
      <c r="UTO855" s="239"/>
      <c r="UTP855" s="239"/>
      <c r="UTQ855" s="239"/>
      <c r="UTR855" s="239"/>
      <c r="UTS855" s="239"/>
      <c r="UTT855" s="239"/>
      <c r="UTU855" s="239"/>
      <c r="UTV855" s="239"/>
      <c r="UTW855" s="239"/>
      <c r="UTX855" s="239"/>
      <c r="UTY855" s="239"/>
      <c r="UTZ855" s="239"/>
      <c r="UUA855" s="239"/>
      <c r="UUB855" s="239"/>
      <c r="UUC855" s="239"/>
      <c r="UUD855" s="239"/>
      <c r="UUE855" s="239"/>
      <c r="UUF855" s="239"/>
      <c r="UUG855" s="239"/>
      <c r="UUH855" s="239"/>
      <c r="UUI855" s="239"/>
      <c r="UUJ855" s="239"/>
      <c r="UUK855" s="239"/>
      <c r="UUL855" s="239"/>
      <c r="UUM855" s="239"/>
      <c r="UUN855" s="239"/>
      <c r="UUO855" s="239"/>
      <c r="UUP855" s="239"/>
      <c r="UUQ855" s="239"/>
      <c r="UUR855" s="239"/>
      <c r="UUS855" s="239"/>
      <c r="UUT855" s="239"/>
      <c r="UUU855" s="239"/>
      <c r="UUV855" s="239"/>
      <c r="UUW855" s="239"/>
      <c r="UUX855" s="239"/>
      <c r="UUY855" s="239"/>
      <c r="UUZ855" s="239"/>
      <c r="UVA855" s="239"/>
      <c r="UVB855" s="239"/>
      <c r="UVC855" s="239"/>
      <c r="UVD855" s="239"/>
      <c r="UVE855" s="239"/>
      <c r="UVF855" s="239"/>
      <c r="UVG855" s="239"/>
      <c r="UVH855" s="239"/>
      <c r="UVI855" s="239"/>
      <c r="UVJ855" s="239"/>
      <c r="UVK855" s="239"/>
      <c r="UVL855" s="239"/>
      <c r="UVM855" s="239"/>
      <c r="UVN855" s="239"/>
      <c r="UVO855" s="239"/>
      <c r="UVP855" s="239"/>
      <c r="UVQ855" s="239"/>
      <c r="UVR855" s="239"/>
      <c r="UVS855" s="239"/>
      <c r="UVT855" s="239"/>
      <c r="UVU855" s="239"/>
      <c r="UVV855" s="239"/>
      <c r="UVW855" s="239"/>
      <c r="UVX855" s="239"/>
      <c r="UVY855" s="239"/>
      <c r="UVZ855" s="239"/>
      <c r="UWA855" s="239"/>
      <c r="UWB855" s="239"/>
      <c r="UWC855" s="239"/>
      <c r="UWD855" s="239"/>
      <c r="UWE855" s="239"/>
      <c r="UWF855" s="239"/>
      <c r="UWG855" s="239"/>
      <c r="UWH855" s="239"/>
      <c r="UWI855" s="239"/>
      <c r="UWJ855" s="239"/>
      <c r="UWK855" s="239"/>
      <c r="UWL855" s="239"/>
      <c r="UWM855" s="239"/>
      <c r="UWN855" s="239"/>
      <c r="UWO855" s="239"/>
      <c r="UWP855" s="239"/>
      <c r="UWQ855" s="239"/>
      <c r="UWR855" s="239"/>
      <c r="UWS855" s="239"/>
      <c r="UWT855" s="239"/>
      <c r="UWU855" s="239"/>
      <c r="UWV855" s="239"/>
      <c r="UWW855" s="239"/>
      <c r="UWX855" s="239"/>
      <c r="UWY855" s="239"/>
      <c r="UWZ855" s="239"/>
      <c r="UXA855" s="239"/>
      <c r="UXB855" s="239"/>
      <c r="UXC855" s="239"/>
      <c r="UXD855" s="239"/>
      <c r="UXE855" s="239"/>
      <c r="UXF855" s="239"/>
      <c r="UXG855" s="239"/>
      <c r="UXH855" s="239"/>
      <c r="UXI855" s="239"/>
      <c r="UXJ855" s="239"/>
      <c r="UXK855" s="239"/>
      <c r="UXL855" s="239"/>
      <c r="UXM855" s="239"/>
      <c r="UXN855" s="239"/>
      <c r="UXO855" s="239"/>
      <c r="UXP855" s="239"/>
      <c r="UXQ855" s="239"/>
      <c r="UXR855" s="239"/>
      <c r="UXS855" s="239"/>
      <c r="UXT855" s="239"/>
      <c r="UXU855" s="239"/>
      <c r="UXV855" s="239"/>
      <c r="UXW855" s="239"/>
      <c r="UXX855" s="239"/>
      <c r="UXY855" s="239"/>
      <c r="UXZ855" s="239"/>
      <c r="UYA855" s="239"/>
      <c r="UYB855" s="239"/>
      <c r="UYC855" s="239"/>
      <c r="UYD855" s="239"/>
      <c r="UYE855" s="239"/>
      <c r="UYF855" s="239"/>
      <c r="UYG855" s="239"/>
      <c r="UYH855" s="239"/>
      <c r="UYI855" s="239"/>
      <c r="UYJ855" s="239"/>
      <c r="UYK855" s="239"/>
      <c r="UYL855" s="239"/>
      <c r="UYM855" s="239"/>
      <c r="UYN855" s="239"/>
      <c r="UYO855" s="239"/>
      <c r="UYP855" s="239"/>
      <c r="UYQ855" s="239"/>
      <c r="UYR855" s="239"/>
      <c r="UYS855" s="239"/>
      <c r="UYT855" s="239"/>
      <c r="UYU855" s="239"/>
      <c r="UYV855" s="239"/>
      <c r="UYW855" s="239"/>
      <c r="UYX855" s="239"/>
      <c r="UYY855" s="239"/>
      <c r="UYZ855" s="239"/>
      <c r="UZA855" s="239"/>
      <c r="UZB855" s="239"/>
      <c r="UZC855" s="239"/>
      <c r="UZD855" s="239"/>
      <c r="UZE855" s="239"/>
      <c r="UZF855" s="239"/>
      <c r="UZG855" s="239"/>
      <c r="UZH855" s="239"/>
      <c r="UZI855" s="239"/>
      <c r="UZJ855" s="239"/>
      <c r="UZK855" s="239"/>
      <c r="UZL855" s="239"/>
      <c r="UZM855" s="239"/>
      <c r="UZN855" s="239"/>
      <c r="UZO855" s="239"/>
      <c r="UZP855" s="239"/>
      <c r="UZQ855" s="239"/>
      <c r="UZR855" s="239"/>
      <c r="UZS855" s="239"/>
      <c r="UZT855" s="239"/>
      <c r="UZU855" s="239"/>
      <c r="UZV855" s="239"/>
      <c r="UZW855" s="239"/>
      <c r="UZX855" s="239"/>
      <c r="UZY855" s="239"/>
      <c r="UZZ855" s="239"/>
      <c r="VAA855" s="239"/>
      <c r="VAB855" s="239"/>
      <c r="VAC855" s="239"/>
      <c r="VAD855" s="239"/>
      <c r="VAE855" s="239"/>
      <c r="VAF855" s="239"/>
      <c r="VAG855" s="239"/>
      <c r="VAH855" s="239"/>
      <c r="VAI855" s="239"/>
      <c r="VAJ855" s="239"/>
      <c r="VAK855" s="239"/>
      <c r="VAL855" s="239"/>
      <c r="VAM855" s="239"/>
      <c r="VAN855" s="239"/>
      <c r="VAO855" s="239"/>
      <c r="VAP855" s="239"/>
      <c r="VAQ855" s="239"/>
      <c r="VAR855" s="239"/>
      <c r="VAS855" s="239"/>
      <c r="VAT855" s="239"/>
      <c r="VAU855" s="239"/>
      <c r="VAV855" s="239"/>
      <c r="VAW855" s="239"/>
      <c r="VAX855" s="239"/>
      <c r="VAY855" s="239"/>
      <c r="VAZ855" s="239"/>
      <c r="VBA855" s="239"/>
      <c r="VBB855" s="239"/>
      <c r="VBC855" s="239"/>
      <c r="VBD855" s="239"/>
      <c r="VBE855" s="239"/>
      <c r="VBF855" s="239"/>
      <c r="VBG855" s="239"/>
      <c r="VBH855" s="239"/>
      <c r="VBI855" s="239"/>
      <c r="VBJ855" s="239"/>
      <c r="VBK855" s="239"/>
      <c r="VBL855" s="239"/>
      <c r="VBM855" s="239"/>
      <c r="VBN855" s="239"/>
      <c r="VBO855" s="239"/>
      <c r="VBP855" s="239"/>
      <c r="VBQ855" s="239"/>
      <c r="VBR855" s="239"/>
      <c r="VBS855" s="239"/>
      <c r="VBT855" s="239"/>
      <c r="VBU855" s="239"/>
      <c r="VBV855" s="239"/>
      <c r="VBW855" s="239"/>
      <c r="VBX855" s="239"/>
      <c r="VBY855" s="239"/>
      <c r="VBZ855" s="239"/>
      <c r="VCA855" s="239"/>
      <c r="VCB855" s="239"/>
      <c r="VCC855" s="239"/>
      <c r="VCD855" s="239"/>
      <c r="VCE855" s="239"/>
      <c r="VCF855" s="239"/>
      <c r="VCG855" s="239"/>
      <c r="VCH855" s="239"/>
      <c r="VCI855" s="239"/>
      <c r="VCJ855" s="239"/>
      <c r="VCK855" s="239"/>
      <c r="VCL855" s="239"/>
      <c r="VCM855" s="239"/>
      <c r="VCN855" s="239"/>
      <c r="VCO855" s="239"/>
      <c r="VCP855" s="239"/>
      <c r="VCQ855" s="239"/>
      <c r="VCR855" s="239"/>
      <c r="VCS855" s="239"/>
      <c r="VCT855" s="239"/>
      <c r="VCU855" s="239"/>
      <c r="VCV855" s="239"/>
      <c r="VCW855" s="239"/>
      <c r="VCX855" s="239"/>
      <c r="VCY855" s="239"/>
      <c r="VCZ855" s="239"/>
      <c r="VDA855" s="239"/>
      <c r="VDB855" s="239"/>
      <c r="VDC855" s="239"/>
      <c r="VDD855" s="239"/>
      <c r="VDE855" s="239"/>
      <c r="VDF855" s="239"/>
      <c r="VDG855" s="239"/>
      <c r="VDH855" s="239"/>
      <c r="VDI855" s="239"/>
      <c r="VDJ855" s="239"/>
      <c r="VDK855" s="239"/>
      <c r="VDL855" s="239"/>
      <c r="VDM855" s="239"/>
      <c r="VDN855" s="239"/>
      <c r="VDO855" s="239"/>
      <c r="VDP855" s="239"/>
      <c r="VDQ855" s="239"/>
      <c r="VDR855" s="239"/>
      <c r="VDS855" s="239"/>
      <c r="VDT855" s="239"/>
      <c r="VDU855" s="239"/>
      <c r="VDV855" s="239"/>
      <c r="VDW855" s="239"/>
      <c r="VDX855" s="239"/>
      <c r="VDY855" s="239"/>
      <c r="VDZ855" s="239"/>
      <c r="VEA855" s="239"/>
      <c r="VEB855" s="239"/>
      <c r="VEC855" s="239"/>
      <c r="VED855" s="239"/>
      <c r="VEE855" s="239"/>
      <c r="VEF855" s="239"/>
      <c r="VEG855" s="239"/>
      <c r="VEH855" s="239"/>
      <c r="VEI855" s="239"/>
      <c r="VEJ855" s="239"/>
      <c r="VEK855" s="239"/>
      <c r="VEL855" s="239"/>
      <c r="VEM855" s="239"/>
      <c r="VEN855" s="239"/>
      <c r="VEO855" s="239"/>
      <c r="VEP855" s="239"/>
      <c r="VEQ855" s="239"/>
      <c r="VER855" s="239"/>
      <c r="VES855" s="239"/>
      <c r="VET855" s="239"/>
      <c r="VEU855" s="239"/>
      <c r="VEV855" s="239"/>
      <c r="VEW855" s="239"/>
      <c r="VEX855" s="239"/>
      <c r="VEY855" s="239"/>
      <c r="VEZ855" s="239"/>
      <c r="VFA855" s="239"/>
      <c r="VFB855" s="239"/>
      <c r="VFC855" s="239"/>
      <c r="VFD855" s="239"/>
      <c r="VFE855" s="239"/>
      <c r="VFF855" s="239"/>
      <c r="VFG855" s="239"/>
      <c r="VFH855" s="239"/>
      <c r="VFI855" s="239"/>
      <c r="VFJ855" s="239"/>
      <c r="VFK855" s="239"/>
      <c r="VFL855" s="239"/>
      <c r="VFM855" s="239"/>
      <c r="VFN855" s="239"/>
      <c r="VFO855" s="239"/>
      <c r="VFP855" s="239"/>
      <c r="VFQ855" s="239"/>
      <c r="VFR855" s="239"/>
      <c r="VFS855" s="239"/>
      <c r="VFT855" s="239"/>
      <c r="VFU855" s="239"/>
      <c r="VFV855" s="239"/>
      <c r="VFW855" s="239"/>
      <c r="VFX855" s="239"/>
      <c r="VFY855" s="239"/>
      <c r="VFZ855" s="239"/>
      <c r="VGA855" s="239"/>
      <c r="VGB855" s="239"/>
      <c r="VGC855" s="239"/>
      <c r="VGD855" s="239"/>
      <c r="VGE855" s="239"/>
      <c r="VGF855" s="239"/>
      <c r="VGG855" s="239"/>
      <c r="VGH855" s="239"/>
      <c r="VGI855" s="239"/>
      <c r="VGJ855" s="239"/>
      <c r="VGK855" s="239"/>
      <c r="VGL855" s="239"/>
      <c r="VGM855" s="239"/>
      <c r="VGN855" s="239"/>
      <c r="VGO855" s="239"/>
      <c r="VGP855" s="239"/>
      <c r="VGQ855" s="239"/>
      <c r="VGR855" s="239"/>
      <c r="VGS855" s="239"/>
      <c r="VGT855" s="239"/>
      <c r="VGU855" s="239"/>
      <c r="VGV855" s="239"/>
      <c r="VGW855" s="239"/>
      <c r="VGX855" s="239"/>
      <c r="VGY855" s="239"/>
      <c r="VGZ855" s="239"/>
      <c r="VHA855" s="239"/>
      <c r="VHB855" s="239"/>
      <c r="VHC855" s="239"/>
      <c r="VHD855" s="239"/>
      <c r="VHE855" s="239"/>
      <c r="VHF855" s="239"/>
      <c r="VHG855" s="239"/>
      <c r="VHH855" s="239"/>
      <c r="VHI855" s="239"/>
      <c r="VHJ855" s="239"/>
      <c r="VHK855" s="239"/>
      <c r="VHL855" s="239"/>
      <c r="VHM855" s="239"/>
      <c r="VHN855" s="239"/>
      <c r="VHO855" s="239"/>
      <c r="VHP855" s="239"/>
      <c r="VHQ855" s="239"/>
      <c r="VHR855" s="239"/>
      <c r="VHS855" s="239"/>
      <c r="VHT855" s="239"/>
      <c r="VHU855" s="239"/>
      <c r="VHV855" s="239"/>
      <c r="VHW855" s="239"/>
      <c r="VHX855" s="239"/>
      <c r="VHY855" s="239"/>
      <c r="VHZ855" s="239"/>
      <c r="VIA855" s="239"/>
      <c r="VIB855" s="239"/>
      <c r="VIC855" s="239"/>
      <c r="VID855" s="239"/>
      <c r="VIE855" s="239"/>
      <c r="VIF855" s="239"/>
      <c r="VIG855" s="239"/>
      <c r="VIH855" s="239"/>
      <c r="VII855" s="239"/>
      <c r="VIJ855" s="239"/>
      <c r="VIK855" s="239"/>
      <c r="VIL855" s="239"/>
      <c r="VIM855" s="239"/>
      <c r="VIN855" s="239"/>
      <c r="VIO855" s="239"/>
      <c r="VIP855" s="239"/>
      <c r="VIQ855" s="239"/>
      <c r="VIR855" s="239"/>
      <c r="VIS855" s="239"/>
      <c r="VIT855" s="239"/>
      <c r="VIU855" s="239"/>
      <c r="VIV855" s="239"/>
      <c r="VIW855" s="239"/>
      <c r="VIX855" s="239"/>
      <c r="VIY855" s="239"/>
      <c r="VIZ855" s="239"/>
      <c r="VJA855" s="239"/>
      <c r="VJB855" s="239"/>
      <c r="VJC855" s="239"/>
      <c r="VJD855" s="239"/>
      <c r="VJE855" s="239"/>
      <c r="VJF855" s="239"/>
      <c r="VJG855" s="239"/>
      <c r="VJH855" s="239"/>
      <c r="VJI855" s="239"/>
      <c r="VJJ855" s="239"/>
      <c r="VJK855" s="239"/>
      <c r="VJL855" s="239"/>
      <c r="VJM855" s="239"/>
      <c r="VJN855" s="239"/>
      <c r="VJO855" s="239"/>
      <c r="VJP855" s="239"/>
      <c r="VJQ855" s="239"/>
      <c r="VJR855" s="239"/>
      <c r="VJS855" s="239"/>
      <c r="VJT855" s="239"/>
      <c r="VJU855" s="239"/>
      <c r="VJV855" s="239"/>
      <c r="VJW855" s="239"/>
      <c r="VJX855" s="239"/>
      <c r="VJY855" s="239"/>
      <c r="VJZ855" s="239"/>
      <c r="VKA855" s="239"/>
      <c r="VKB855" s="239"/>
      <c r="VKC855" s="239"/>
      <c r="VKD855" s="239"/>
      <c r="VKE855" s="239"/>
      <c r="VKF855" s="239"/>
      <c r="VKG855" s="239"/>
      <c r="VKH855" s="239"/>
      <c r="VKI855" s="239"/>
      <c r="VKJ855" s="239"/>
      <c r="VKK855" s="239"/>
      <c r="VKL855" s="239"/>
      <c r="VKM855" s="239"/>
      <c r="VKN855" s="239"/>
      <c r="VKO855" s="239"/>
      <c r="VKP855" s="239"/>
      <c r="VKQ855" s="239"/>
      <c r="VKR855" s="239"/>
      <c r="VKS855" s="239"/>
      <c r="VKT855" s="239"/>
      <c r="VKU855" s="239"/>
      <c r="VKV855" s="239"/>
      <c r="VKW855" s="239"/>
      <c r="VKX855" s="239"/>
      <c r="VKY855" s="239"/>
      <c r="VKZ855" s="239"/>
      <c r="VLA855" s="239"/>
      <c r="VLB855" s="239"/>
      <c r="VLC855" s="239"/>
      <c r="VLD855" s="239"/>
      <c r="VLE855" s="239"/>
      <c r="VLF855" s="239"/>
      <c r="VLG855" s="239"/>
      <c r="VLH855" s="239"/>
      <c r="VLI855" s="239"/>
      <c r="VLJ855" s="239"/>
      <c r="VLK855" s="239"/>
      <c r="VLL855" s="239"/>
      <c r="VLM855" s="239"/>
      <c r="VLN855" s="239"/>
      <c r="VLO855" s="239"/>
      <c r="VLP855" s="239"/>
      <c r="VLQ855" s="239"/>
      <c r="VLR855" s="239"/>
      <c r="VLS855" s="239"/>
      <c r="VLT855" s="239"/>
      <c r="VLU855" s="239"/>
      <c r="VLV855" s="239"/>
      <c r="VLW855" s="239"/>
      <c r="VLX855" s="239"/>
      <c r="VLY855" s="239"/>
      <c r="VLZ855" s="239"/>
      <c r="VMA855" s="239"/>
      <c r="VMB855" s="239"/>
      <c r="VMC855" s="239"/>
      <c r="VMD855" s="239"/>
      <c r="VME855" s="239"/>
      <c r="VMF855" s="239"/>
      <c r="VMG855" s="239"/>
      <c r="VMH855" s="239"/>
      <c r="VMI855" s="239"/>
      <c r="VMJ855" s="239"/>
      <c r="VMK855" s="239"/>
      <c r="VML855" s="239"/>
      <c r="VMM855" s="239"/>
      <c r="VMN855" s="239"/>
      <c r="VMO855" s="239"/>
      <c r="VMP855" s="239"/>
      <c r="VMQ855" s="239"/>
      <c r="VMR855" s="239"/>
      <c r="VMS855" s="239"/>
      <c r="VMT855" s="239"/>
      <c r="VMU855" s="239"/>
      <c r="VMV855" s="239"/>
      <c r="VMW855" s="239"/>
      <c r="VMX855" s="239"/>
      <c r="VMY855" s="239"/>
      <c r="VMZ855" s="239"/>
      <c r="VNA855" s="239"/>
      <c r="VNB855" s="239"/>
      <c r="VNC855" s="239"/>
      <c r="VND855" s="239"/>
      <c r="VNE855" s="239"/>
      <c r="VNF855" s="239"/>
      <c r="VNG855" s="239"/>
      <c r="VNH855" s="239"/>
      <c r="VNI855" s="239"/>
      <c r="VNJ855" s="239"/>
      <c r="VNK855" s="239"/>
      <c r="VNL855" s="239"/>
      <c r="VNM855" s="239"/>
      <c r="VNN855" s="239"/>
      <c r="VNO855" s="239"/>
      <c r="VNP855" s="239"/>
      <c r="VNQ855" s="239"/>
      <c r="VNR855" s="239"/>
      <c r="VNS855" s="239"/>
      <c r="VNT855" s="239"/>
      <c r="VNU855" s="239"/>
      <c r="VNV855" s="239"/>
      <c r="VNW855" s="239"/>
      <c r="VNX855" s="239"/>
      <c r="VNY855" s="239"/>
      <c r="VNZ855" s="239"/>
      <c r="VOA855" s="239"/>
      <c r="VOB855" s="239"/>
      <c r="VOC855" s="239"/>
      <c r="VOD855" s="239"/>
      <c r="VOE855" s="239"/>
      <c r="VOF855" s="239"/>
      <c r="VOG855" s="239"/>
      <c r="VOH855" s="239"/>
      <c r="VOI855" s="239"/>
      <c r="VOJ855" s="239"/>
      <c r="VOK855" s="239"/>
      <c r="VOL855" s="239"/>
      <c r="VOM855" s="239"/>
      <c r="VON855" s="239"/>
      <c r="VOO855" s="239"/>
      <c r="VOP855" s="239"/>
      <c r="VOQ855" s="239"/>
      <c r="VOR855" s="239"/>
      <c r="VOS855" s="239"/>
      <c r="VOT855" s="239"/>
      <c r="VOU855" s="239"/>
      <c r="VOV855" s="239"/>
      <c r="VOW855" s="239"/>
      <c r="VOX855" s="239"/>
      <c r="VOY855" s="239"/>
      <c r="VOZ855" s="239"/>
      <c r="VPA855" s="239"/>
      <c r="VPB855" s="239"/>
      <c r="VPC855" s="239"/>
      <c r="VPD855" s="239"/>
      <c r="VPE855" s="239"/>
      <c r="VPF855" s="239"/>
      <c r="VPG855" s="239"/>
      <c r="VPH855" s="239"/>
      <c r="VPI855" s="239"/>
      <c r="VPJ855" s="239"/>
      <c r="VPK855" s="239"/>
      <c r="VPL855" s="239"/>
      <c r="VPM855" s="239"/>
      <c r="VPN855" s="239"/>
      <c r="VPO855" s="239"/>
      <c r="VPP855" s="239"/>
      <c r="VPQ855" s="239"/>
      <c r="VPR855" s="239"/>
      <c r="VPS855" s="239"/>
      <c r="VPT855" s="239"/>
      <c r="VPU855" s="239"/>
      <c r="VPV855" s="239"/>
      <c r="VPW855" s="239"/>
      <c r="VPX855" s="239"/>
      <c r="VPY855" s="239"/>
      <c r="VPZ855" s="239"/>
      <c r="VQA855" s="239"/>
      <c r="VQB855" s="239"/>
      <c r="VQC855" s="239"/>
      <c r="VQD855" s="239"/>
      <c r="VQE855" s="239"/>
      <c r="VQF855" s="239"/>
      <c r="VQG855" s="239"/>
      <c r="VQH855" s="239"/>
      <c r="VQI855" s="239"/>
      <c r="VQJ855" s="239"/>
      <c r="VQK855" s="239"/>
      <c r="VQL855" s="239"/>
      <c r="VQM855" s="239"/>
      <c r="VQN855" s="239"/>
      <c r="VQO855" s="239"/>
      <c r="VQP855" s="239"/>
      <c r="VQQ855" s="239"/>
      <c r="VQR855" s="239"/>
      <c r="VQS855" s="239"/>
      <c r="VQT855" s="239"/>
      <c r="VQU855" s="239"/>
      <c r="VQV855" s="239"/>
      <c r="VQW855" s="239"/>
      <c r="VQX855" s="239"/>
      <c r="VQY855" s="239"/>
      <c r="VQZ855" s="239"/>
      <c r="VRA855" s="239"/>
      <c r="VRB855" s="239"/>
      <c r="VRC855" s="239"/>
      <c r="VRD855" s="239"/>
      <c r="VRE855" s="239"/>
      <c r="VRF855" s="239"/>
      <c r="VRG855" s="239"/>
      <c r="VRH855" s="239"/>
      <c r="VRI855" s="239"/>
      <c r="VRJ855" s="239"/>
      <c r="VRK855" s="239"/>
      <c r="VRL855" s="239"/>
      <c r="VRM855" s="239"/>
      <c r="VRN855" s="239"/>
      <c r="VRO855" s="239"/>
      <c r="VRP855" s="239"/>
      <c r="VRQ855" s="239"/>
      <c r="VRR855" s="239"/>
      <c r="VRS855" s="239"/>
      <c r="VRT855" s="239"/>
      <c r="VRU855" s="239"/>
      <c r="VRV855" s="239"/>
      <c r="VRW855" s="239"/>
      <c r="VRX855" s="239"/>
      <c r="VRY855" s="239"/>
      <c r="VRZ855" s="239"/>
      <c r="VSA855" s="239"/>
      <c r="VSB855" s="239"/>
      <c r="VSC855" s="239"/>
      <c r="VSD855" s="239"/>
      <c r="VSE855" s="239"/>
      <c r="VSF855" s="239"/>
      <c r="VSG855" s="239"/>
      <c r="VSH855" s="239"/>
      <c r="VSI855" s="239"/>
      <c r="VSJ855" s="239"/>
      <c r="VSK855" s="239"/>
      <c r="VSL855" s="239"/>
      <c r="VSM855" s="239"/>
      <c r="VSN855" s="239"/>
      <c r="VSO855" s="239"/>
      <c r="VSP855" s="239"/>
      <c r="VSQ855" s="239"/>
      <c r="VSR855" s="239"/>
      <c r="VSS855" s="239"/>
      <c r="VST855" s="239"/>
      <c r="VSU855" s="239"/>
      <c r="VSV855" s="239"/>
      <c r="VSW855" s="239"/>
      <c r="VSX855" s="239"/>
      <c r="VSY855" s="239"/>
      <c r="VSZ855" s="239"/>
      <c r="VTA855" s="239"/>
      <c r="VTB855" s="239"/>
      <c r="VTC855" s="239"/>
      <c r="VTD855" s="239"/>
      <c r="VTE855" s="239"/>
      <c r="VTF855" s="239"/>
      <c r="VTG855" s="239"/>
      <c r="VTH855" s="239"/>
      <c r="VTI855" s="239"/>
      <c r="VTJ855" s="239"/>
      <c r="VTK855" s="239"/>
      <c r="VTL855" s="239"/>
      <c r="VTM855" s="239"/>
      <c r="VTN855" s="239"/>
      <c r="VTO855" s="239"/>
      <c r="VTP855" s="239"/>
      <c r="VTQ855" s="239"/>
      <c r="VTR855" s="239"/>
      <c r="VTS855" s="239"/>
      <c r="VTT855" s="239"/>
      <c r="VTU855" s="239"/>
      <c r="VTV855" s="239"/>
      <c r="VTW855" s="239"/>
      <c r="VTX855" s="239"/>
      <c r="VTY855" s="239"/>
      <c r="VTZ855" s="239"/>
      <c r="VUA855" s="239"/>
      <c r="VUB855" s="239"/>
      <c r="VUC855" s="239"/>
      <c r="VUD855" s="239"/>
      <c r="VUE855" s="239"/>
      <c r="VUF855" s="239"/>
      <c r="VUG855" s="239"/>
      <c r="VUH855" s="239"/>
      <c r="VUI855" s="239"/>
      <c r="VUJ855" s="239"/>
      <c r="VUK855" s="239"/>
      <c r="VUL855" s="239"/>
      <c r="VUM855" s="239"/>
      <c r="VUN855" s="239"/>
      <c r="VUO855" s="239"/>
      <c r="VUP855" s="239"/>
      <c r="VUQ855" s="239"/>
      <c r="VUR855" s="239"/>
      <c r="VUS855" s="239"/>
      <c r="VUT855" s="239"/>
      <c r="VUU855" s="239"/>
      <c r="VUV855" s="239"/>
      <c r="VUW855" s="239"/>
      <c r="VUX855" s="239"/>
      <c r="VUY855" s="239"/>
      <c r="VUZ855" s="239"/>
      <c r="VVA855" s="239"/>
      <c r="VVB855" s="239"/>
      <c r="VVC855" s="239"/>
      <c r="VVD855" s="239"/>
      <c r="VVE855" s="239"/>
      <c r="VVF855" s="239"/>
      <c r="VVG855" s="239"/>
      <c r="VVH855" s="239"/>
      <c r="VVI855" s="239"/>
      <c r="VVJ855" s="239"/>
      <c r="VVK855" s="239"/>
      <c r="VVL855" s="239"/>
      <c r="VVM855" s="239"/>
      <c r="VVN855" s="239"/>
      <c r="VVO855" s="239"/>
      <c r="VVP855" s="239"/>
      <c r="VVQ855" s="239"/>
      <c r="VVR855" s="239"/>
      <c r="VVS855" s="239"/>
      <c r="VVT855" s="239"/>
      <c r="VVU855" s="239"/>
      <c r="VVV855" s="239"/>
      <c r="VVW855" s="239"/>
      <c r="VVX855" s="239"/>
      <c r="VVY855" s="239"/>
      <c r="VVZ855" s="239"/>
      <c r="VWA855" s="239"/>
      <c r="VWB855" s="239"/>
      <c r="VWC855" s="239"/>
      <c r="VWD855" s="239"/>
      <c r="VWE855" s="239"/>
      <c r="VWF855" s="239"/>
      <c r="VWG855" s="239"/>
      <c r="VWH855" s="239"/>
      <c r="VWI855" s="239"/>
      <c r="VWJ855" s="239"/>
      <c r="VWK855" s="239"/>
      <c r="VWL855" s="239"/>
      <c r="VWM855" s="239"/>
      <c r="VWN855" s="239"/>
      <c r="VWO855" s="239"/>
      <c r="VWP855" s="239"/>
      <c r="VWQ855" s="239"/>
      <c r="VWR855" s="239"/>
      <c r="VWS855" s="239"/>
      <c r="VWT855" s="239"/>
      <c r="VWU855" s="239"/>
      <c r="VWV855" s="239"/>
      <c r="VWW855" s="239"/>
      <c r="VWX855" s="239"/>
      <c r="VWY855" s="239"/>
      <c r="VWZ855" s="239"/>
      <c r="VXA855" s="239"/>
      <c r="VXB855" s="239"/>
      <c r="VXC855" s="239"/>
      <c r="VXD855" s="239"/>
      <c r="VXE855" s="239"/>
      <c r="VXF855" s="239"/>
      <c r="VXG855" s="239"/>
      <c r="VXH855" s="239"/>
      <c r="VXI855" s="239"/>
      <c r="VXJ855" s="239"/>
      <c r="VXK855" s="239"/>
      <c r="VXL855" s="239"/>
      <c r="VXM855" s="239"/>
      <c r="VXN855" s="239"/>
      <c r="VXO855" s="239"/>
      <c r="VXP855" s="239"/>
      <c r="VXQ855" s="239"/>
      <c r="VXR855" s="239"/>
      <c r="VXS855" s="239"/>
      <c r="VXT855" s="239"/>
      <c r="VXU855" s="239"/>
      <c r="VXV855" s="239"/>
      <c r="VXW855" s="239"/>
      <c r="VXX855" s="239"/>
      <c r="VXY855" s="239"/>
      <c r="VXZ855" s="239"/>
      <c r="VYA855" s="239"/>
      <c r="VYB855" s="239"/>
      <c r="VYC855" s="239"/>
      <c r="VYD855" s="239"/>
      <c r="VYE855" s="239"/>
      <c r="VYF855" s="239"/>
      <c r="VYG855" s="239"/>
      <c r="VYH855" s="239"/>
      <c r="VYI855" s="239"/>
      <c r="VYJ855" s="239"/>
      <c r="VYK855" s="239"/>
      <c r="VYL855" s="239"/>
      <c r="VYM855" s="239"/>
      <c r="VYN855" s="239"/>
      <c r="VYO855" s="239"/>
      <c r="VYP855" s="239"/>
      <c r="VYQ855" s="239"/>
      <c r="VYR855" s="239"/>
      <c r="VYS855" s="239"/>
      <c r="VYT855" s="239"/>
      <c r="VYU855" s="239"/>
      <c r="VYV855" s="239"/>
      <c r="VYW855" s="239"/>
      <c r="VYX855" s="239"/>
      <c r="VYY855" s="239"/>
      <c r="VYZ855" s="239"/>
      <c r="VZA855" s="239"/>
      <c r="VZB855" s="239"/>
      <c r="VZC855" s="239"/>
      <c r="VZD855" s="239"/>
      <c r="VZE855" s="239"/>
      <c r="VZF855" s="239"/>
      <c r="VZG855" s="239"/>
      <c r="VZH855" s="239"/>
      <c r="VZI855" s="239"/>
      <c r="VZJ855" s="239"/>
      <c r="VZK855" s="239"/>
      <c r="VZL855" s="239"/>
      <c r="VZM855" s="239"/>
      <c r="VZN855" s="239"/>
      <c r="VZO855" s="239"/>
      <c r="VZP855" s="239"/>
      <c r="VZQ855" s="239"/>
      <c r="VZR855" s="239"/>
      <c r="VZS855" s="239"/>
      <c r="VZT855" s="239"/>
      <c r="VZU855" s="239"/>
      <c r="VZV855" s="239"/>
      <c r="VZW855" s="239"/>
      <c r="VZX855" s="239"/>
      <c r="VZY855" s="239"/>
      <c r="VZZ855" s="239"/>
      <c r="WAA855" s="239"/>
      <c r="WAB855" s="239"/>
      <c r="WAC855" s="239"/>
      <c r="WAD855" s="239"/>
      <c r="WAE855" s="239"/>
      <c r="WAF855" s="239"/>
      <c r="WAG855" s="239"/>
      <c r="WAH855" s="239"/>
      <c r="WAI855" s="239"/>
      <c r="WAJ855" s="239"/>
      <c r="WAK855" s="239"/>
      <c r="WAL855" s="239"/>
      <c r="WAM855" s="239"/>
      <c r="WAN855" s="239"/>
      <c r="WAO855" s="239"/>
      <c r="WAP855" s="239"/>
      <c r="WAQ855" s="239"/>
      <c r="WAR855" s="239"/>
      <c r="WAS855" s="239"/>
      <c r="WAT855" s="239"/>
      <c r="WAU855" s="239"/>
      <c r="WAV855" s="239"/>
      <c r="WAW855" s="239"/>
      <c r="WAX855" s="239"/>
      <c r="WAY855" s="239"/>
      <c r="WAZ855" s="239"/>
      <c r="WBA855" s="239"/>
      <c r="WBB855" s="239"/>
      <c r="WBC855" s="239"/>
      <c r="WBD855" s="239"/>
      <c r="WBE855" s="239"/>
      <c r="WBF855" s="239"/>
      <c r="WBG855" s="239"/>
      <c r="WBH855" s="239"/>
      <c r="WBI855" s="239"/>
      <c r="WBJ855" s="239"/>
      <c r="WBK855" s="239"/>
      <c r="WBL855" s="239"/>
      <c r="WBM855" s="239"/>
      <c r="WBN855" s="239"/>
      <c r="WBO855" s="239"/>
      <c r="WBP855" s="239"/>
      <c r="WBQ855" s="239"/>
      <c r="WBR855" s="239"/>
      <c r="WBS855" s="239"/>
      <c r="WBT855" s="239"/>
      <c r="WBU855" s="239"/>
      <c r="WBV855" s="239"/>
      <c r="WBW855" s="239"/>
      <c r="WBX855" s="239"/>
      <c r="WBY855" s="239"/>
      <c r="WBZ855" s="239"/>
      <c r="WCA855" s="239"/>
      <c r="WCB855" s="239"/>
      <c r="WCC855" s="239"/>
      <c r="WCD855" s="239"/>
      <c r="WCE855" s="239"/>
      <c r="WCF855" s="239"/>
      <c r="WCG855" s="239"/>
      <c r="WCH855" s="239"/>
      <c r="WCI855" s="239"/>
      <c r="WCJ855" s="239"/>
      <c r="WCK855" s="239"/>
      <c r="WCL855" s="239"/>
      <c r="WCM855" s="239"/>
      <c r="WCN855" s="239"/>
      <c r="WCO855" s="239"/>
      <c r="WCP855" s="239"/>
      <c r="WCQ855" s="239"/>
      <c r="WCR855" s="239"/>
      <c r="WCS855" s="239"/>
      <c r="WCT855" s="239"/>
      <c r="WCU855" s="239"/>
      <c r="WCV855" s="239"/>
      <c r="WCW855" s="239"/>
      <c r="WCX855" s="239"/>
      <c r="WCY855" s="239"/>
      <c r="WCZ855" s="239"/>
      <c r="WDA855" s="239"/>
      <c r="WDB855" s="239"/>
      <c r="WDC855" s="239"/>
      <c r="WDD855" s="239"/>
      <c r="WDE855" s="239"/>
      <c r="WDF855" s="239"/>
      <c r="WDG855" s="239"/>
      <c r="WDH855" s="239"/>
      <c r="WDI855" s="239"/>
      <c r="WDJ855" s="239"/>
      <c r="WDK855" s="239"/>
      <c r="WDL855" s="239"/>
      <c r="WDM855" s="239"/>
      <c r="WDN855" s="239"/>
      <c r="WDO855" s="239"/>
      <c r="WDP855" s="239"/>
      <c r="WDQ855" s="239"/>
      <c r="WDR855" s="239"/>
      <c r="WDS855" s="239"/>
      <c r="WDT855" s="239"/>
      <c r="WDU855" s="239"/>
      <c r="WDV855" s="239"/>
      <c r="WDW855" s="239"/>
      <c r="WDX855" s="239"/>
      <c r="WDY855" s="239"/>
      <c r="WDZ855" s="239"/>
      <c r="WEA855" s="239"/>
      <c r="WEB855" s="239"/>
      <c r="WEC855" s="239"/>
      <c r="WED855" s="239"/>
      <c r="WEE855" s="239"/>
      <c r="WEF855" s="239"/>
      <c r="WEG855" s="239"/>
      <c r="WEH855" s="239"/>
      <c r="WEI855" s="239"/>
      <c r="WEJ855" s="239"/>
      <c r="WEK855" s="239"/>
      <c r="WEL855" s="239"/>
      <c r="WEM855" s="239"/>
      <c r="WEN855" s="239"/>
      <c r="WEO855" s="239"/>
      <c r="WEP855" s="239"/>
      <c r="WEQ855" s="239"/>
      <c r="WER855" s="239"/>
      <c r="WES855" s="239"/>
      <c r="WET855" s="239"/>
      <c r="WEU855" s="239"/>
      <c r="WEV855" s="239"/>
      <c r="WEW855" s="239"/>
      <c r="WEX855" s="239"/>
      <c r="WEY855" s="239"/>
      <c r="WEZ855" s="239"/>
      <c r="WFA855" s="239"/>
      <c r="WFB855" s="239"/>
      <c r="WFC855" s="239"/>
      <c r="WFD855" s="239"/>
      <c r="WFE855" s="239"/>
      <c r="WFF855" s="239"/>
      <c r="WFG855" s="239"/>
      <c r="WFH855" s="239"/>
      <c r="WFI855" s="239"/>
      <c r="WFJ855" s="239"/>
      <c r="WFK855" s="239"/>
      <c r="WFL855" s="239"/>
      <c r="WFM855" s="239"/>
      <c r="WFN855" s="239"/>
      <c r="WFO855" s="239"/>
      <c r="WFP855" s="239"/>
      <c r="WFQ855" s="239"/>
      <c r="WFR855" s="239"/>
      <c r="WFS855" s="239"/>
      <c r="WFT855" s="239"/>
      <c r="WFU855" s="239"/>
      <c r="WFV855" s="239"/>
      <c r="WFW855" s="239"/>
      <c r="WFX855" s="239"/>
      <c r="WFY855" s="239"/>
      <c r="WFZ855" s="239"/>
      <c r="WGA855" s="239"/>
      <c r="WGB855" s="239"/>
      <c r="WGC855" s="239"/>
      <c r="WGD855" s="239"/>
      <c r="WGE855" s="239"/>
      <c r="WGF855" s="239"/>
      <c r="WGG855" s="239"/>
      <c r="WGH855" s="239"/>
      <c r="WGI855" s="239"/>
      <c r="WGJ855" s="239"/>
      <c r="WGK855" s="239"/>
      <c r="WGL855" s="239"/>
      <c r="WGM855" s="239"/>
      <c r="WGN855" s="239"/>
      <c r="WGO855" s="239"/>
      <c r="WGP855" s="239"/>
      <c r="WGQ855" s="239"/>
      <c r="WGR855" s="239"/>
      <c r="WGS855" s="239"/>
      <c r="WGT855" s="239"/>
      <c r="WGU855" s="239"/>
      <c r="WGV855" s="239"/>
      <c r="WGW855" s="239"/>
      <c r="WGX855" s="239"/>
      <c r="WGY855" s="239"/>
      <c r="WGZ855" s="239"/>
      <c r="WHA855" s="239"/>
      <c r="WHB855" s="239"/>
      <c r="WHC855" s="239"/>
      <c r="WHD855" s="239"/>
      <c r="WHE855" s="239"/>
      <c r="WHF855" s="239"/>
      <c r="WHG855" s="239"/>
      <c r="WHH855" s="239"/>
      <c r="WHI855" s="239"/>
      <c r="WHJ855" s="239"/>
      <c r="WHK855" s="239"/>
      <c r="WHL855" s="239"/>
      <c r="WHM855" s="239"/>
      <c r="WHN855" s="239"/>
      <c r="WHO855" s="239"/>
      <c r="WHP855" s="239"/>
      <c r="WHQ855" s="239"/>
      <c r="WHR855" s="239"/>
      <c r="WHS855" s="239"/>
      <c r="WHT855" s="239"/>
      <c r="WHU855" s="239"/>
      <c r="WHV855" s="239"/>
      <c r="WHW855" s="239"/>
      <c r="WHX855" s="239"/>
      <c r="WHY855" s="239"/>
      <c r="WHZ855" s="239"/>
      <c r="WIA855" s="239"/>
      <c r="WIB855" s="239"/>
      <c r="WIC855" s="239"/>
      <c r="WID855" s="239"/>
      <c r="WIE855" s="239"/>
      <c r="WIF855" s="239"/>
      <c r="WIG855" s="239"/>
      <c r="WIH855" s="239"/>
      <c r="WII855" s="239"/>
      <c r="WIJ855" s="239"/>
      <c r="WIK855" s="239"/>
      <c r="WIL855" s="239"/>
      <c r="WIM855" s="239"/>
      <c r="WIN855" s="239"/>
      <c r="WIO855" s="239"/>
      <c r="WIP855" s="239"/>
      <c r="WIQ855" s="239"/>
      <c r="WIR855" s="239"/>
      <c r="WIS855" s="239"/>
      <c r="WIT855" s="239"/>
      <c r="WIU855" s="239"/>
      <c r="WIV855" s="239"/>
      <c r="WIW855" s="239"/>
      <c r="WIX855" s="239"/>
      <c r="WIY855" s="239"/>
      <c r="WIZ855" s="239"/>
      <c r="WJA855" s="239"/>
      <c r="WJB855" s="239"/>
      <c r="WJC855" s="239"/>
      <c r="WJD855" s="239"/>
      <c r="WJE855" s="239"/>
      <c r="WJF855" s="239"/>
      <c r="WJG855" s="239"/>
      <c r="WJH855" s="239"/>
      <c r="WJI855" s="239"/>
      <c r="WJJ855" s="239"/>
      <c r="WJK855" s="239"/>
      <c r="WJL855" s="239"/>
      <c r="WJM855" s="239"/>
      <c r="WJN855" s="239"/>
      <c r="WJO855" s="239"/>
      <c r="WJP855" s="239"/>
      <c r="WJQ855" s="239"/>
      <c r="WJR855" s="239"/>
      <c r="WJS855" s="239"/>
      <c r="WJT855" s="239"/>
      <c r="WJU855" s="239"/>
      <c r="WJV855" s="239"/>
      <c r="WJW855" s="239"/>
      <c r="WJX855" s="239"/>
      <c r="WJY855" s="239"/>
      <c r="WJZ855" s="239"/>
      <c r="WKA855" s="239"/>
      <c r="WKB855" s="239"/>
      <c r="WKC855" s="239"/>
      <c r="WKD855" s="239"/>
      <c r="WKE855" s="239"/>
      <c r="WKF855" s="239"/>
      <c r="WKG855" s="239"/>
      <c r="WKH855" s="239"/>
      <c r="WKI855" s="239"/>
      <c r="WKJ855" s="239"/>
      <c r="WKK855" s="239"/>
      <c r="WKL855" s="239"/>
      <c r="WKM855" s="239"/>
      <c r="WKN855" s="239"/>
      <c r="WKO855" s="239"/>
      <c r="WKP855" s="239"/>
      <c r="WKQ855" s="239"/>
      <c r="WKR855" s="239"/>
      <c r="WKS855" s="239"/>
      <c r="WKT855" s="239"/>
      <c r="WKU855" s="239"/>
      <c r="WKV855" s="239"/>
      <c r="WKW855" s="239"/>
      <c r="WKX855" s="239"/>
      <c r="WKY855" s="239"/>
      <c r="WKZ855" s="239"/>
      <c r="WLA855" s="239"/>
      <c r="WLB855" s="239"/>
      <c r="WLC855" s="239"/>
      <c r="WLD855" s="239"/>
      <c r="WLE855" s="239"/>
      <c r="WLF855" s="239"/>
      <c r="WLG855" s="239"/>
      <c r="WLH855" s="239"/>
      <c r="WLI855" s="239"/>
      <c r="WLJ855" s="239"/>
      <c r="WLK855" s="239"/>
      <c r="WLL855" s="239"/>
      <c r="WLM855" s="239"/>
      <c r="WLN855" s="239"/>
      <c r="WLO855" s="239"/>
      <c r="WLP855" s="239"/>
      <c r="WLQ855" s="239"/>
      <c r="WLR855" s="239"/>
      <c r="WLS855" s="239"/>
      <c r="WLT855" s="239"/>
      <c r="WLU855" s="239"/>
      <c r="WLV855" s="239"/>
      <c r="WLW855" s="239"/>
      <c r="WLX855" s="239"/>
      <c r="WLY855" s="239"/>
      <c r="WLZ855" s="239"/>
      <c r="WMA855" s="239"/>
      <c r="WMB855" s="239"/>
      <c r="WMC855" s="239"/>
      <c r="WMD855" s="239"/>
      <c r="WME855" s="239"/>
      <c r="WMF855" s="239"/>
      <c r="WMG855" s="239"/>
      <c r="WMH855" s="239"/>
      <c r="WMI855" s="239"/>
      <c r="WMJ855" s="239"/>
      <c r="WMK855" s="239"/>
      <c r="WML855" s="239"/>
      <c r="WMM855" s="239"/>
      <c r="WMN855" s="239"/>
      <c r="WMO855" s="239"/>
      <c r="WMP855" s="239"/>
      <c r="WMQ855" s="239"/>
      <c r="WMR855" s="239"/>
      <c r="WMS855" s="239"/>
      <c r="WMT855" s="239"/>
      <c r="WMU855" s="239"/>
      <c r="WMV855" s="239"/>
      <c r="WMW855" s="239"/>
      <c r="WMX855" s="239"/>
      <c r="WMY855" s="239"/>
      <c r="WMZ855" s="239"/>
      <c r="WNA855" s="239"/>
      <c r="WNB855" s="239"/>
      <c r="WNC855" s="239"/>
      <c r="WND855" s="239"/>
      <c r="WNE855" s="239"/>
      <c r="WNF855" s="239"/>
      <c r="WNG855" s="239"/>
      <c r="WNH855" s="239"/>
      <c r="WNI855" s="239"/>
      <c r="WNJ855" s="239"/>
      <c r="WNK855" s="239"/>
      <c r="WNL855" s="239"/>
      <c r="WNM855" s="239"/>
      <c r="WNN855" s="239"/>
      <c r="WNO855" s="239"/>
      <c r="WNP855" s="239"/>
      <c r="WNQ855" s="239"/>
      <c r="WNR855" s="239"/>
      <c r="WNS855" s="239"/>
      <c r="WNT855" s="239"/>
      <c r="WNU855" s="239"/>
      <c r="WNV855" s="239"/>
      <c r="WNW855" s="239"/>
      <c r="WNX855" s="239"/>
      <c r="WNY855" s="239"/>
      <c r="WNZ855" s="239"/>
      <c r="WOA855" s="239"/>
      <c r="WOB855" s="239"/>
      <c r="WOC855" s="239"/>
      <c r="WOD855" s="239"/>
      <c r="WOE855" s="239"/>
      <c r="WOF855" s="239"/>
      <c r="WOG855" s="239"/>
      <c r="WOH855" s="239"/>
      <c r="WOI855" s="239"/>
      <c r="WOJ855" s="239"/>
      <c r="WOK855" s="239"/>
      <c r="WOL855" s="239"/>
      <c r="WOM855" s="239"/>
      <c r="WON855" s="239"/>
      <c r="WOO855" s="239"/>
      <c r="WOP855" s="239"/>
      <c r="WOQ855" s="239"/>
      <c r="WOR855" s="239"/>
      <c r="WOS855" s="239"/>
      <c r="WOT855" s="239"/>
      <c r="WOU855" s="239"/>
      <c r="WOV855" s="239"/>
      <c r="WOW855" s="239"/>
      <c r="WOX855" s="239"/>
      <c r="WOY855" s="239"/>
      <c r="WOZ855" s="239"/>
      <c r="WPA855" s="239"/>
      <c r="WPB855" s="239"/>
      <c r="WPC855" s="239"/>
      <c r="WPD855" s="239"/>
      <c r="WPE855" s="239"/>
      <c r="WPF855" s="239"/>
      <c r="WPG855" s="239"/>
      <c r="WPH855" s="239"/>
      <c r="WPI855" s="239"/>
      <c r="WPJ855" s="239"/>
      <c r="WPK855" s="239"/>
      <c r="WPL855" s="239"/>
      <c r="WPM855" s="239"/>
      <c r="WPN855" s="239"/>
      <c r="WPO855" s="239"/>
      <c r="WPP855" s="239"/>
      <c r="WPQ855" s="239"/>
      <c r="WPR855" s="239"/>
      <c r="WPS855" s="239"/>
      <c r="WPT855" s="239"/>
      <c r="WPU855" s="239"/>
      <c r="WPV855" s="239"/>
      <c r="WPW855" s="239"/>
      <c r="WPX855" s="239"/>
      <c r="WPY855" s="239"/>
      <c r="WPZ855" s="239"/>
      <c r="WQA855" s="239"/>
      <c r="WQB855" s="239"/>
      <c r="WQC855" s="239"/>
      <c r="WQD855" s="239"/>
      <c r="WQE855" s="239"/>
      <c r="WQF855" s="239"/>
      <c r="WQG855" s="239"/>
      <c r="WQH855" s="239"/>
      <c r="WQI855" s="239"/>
      <c r="WQJ855" s="239"/>
      <c r="WQK855" s="239"/>
      <c r="WQL855" s="239"/>
      <c r="WQM855" s="239"/>
      <c r="WQN855" s="239"/>
      <c r="WQO855" s="239"/>
      <c r="WQP855" s="239"/>
      <c r="WQQ855" s="239"/>
      <c r="WQR855" s="239"/>
      <c r="WQS855" s="239"/>
      <c r="WQT855" s="239"/>
      <c r="WQU855" s="239"/>
      <c r="WQV855" s="239"/>
      <c r="WQW855" s="239"/>
      <c r="WQX855" s="239"/>
      <c r="WQY855" s="239"/>
      <c r="WQZ855" s="239"/>
      <c r="WRA855" s="239"/>
      <c r="WRB855" s="239"/>
      <c r="WRC855" s="239"/>
      <c r="WRD855" s="239"/>
      <c r="WRE855" s="239"/>
      <c r="WRF855" s="239"/>
      <c r="WRG855" s="239"/>
      <c r="WRH855" s="239"/>
      <c r="WRI855" s="239"/>
      <c r="WRJ855" s="239"/>
      <c r="WRK855" s="239"/>
      <c r="WRL855" s="239"/>
      <c r="WRM855" s="239"/>
      <c r="WRN855" s="239"/>
      <c r="WRO855" s="239"/>
      <c r="WRP855" s="239"/>
      <c r="WRQ855" s="239"/>
      <c r="WRR855" s="239"/>
      <c r="WRS855" s="239"/>
      <c r="WRT855" s="239"/>
      <c r="WRU855" s="239"/>
      <c r="WRV855" s="239"/>
      <c r="WRW855" s="239"/>
      <c r="WRX855" s="239"/>
      <c r="WRY855" s="239"/>
      <c r="WRZ855" s="239"/>
      <c r="WSA855" s="239"/>
      <c r="WSB855" s="239"/>
      <c r="WSC855" s="239"/>
      <c r="WSD855" s="239"/>
      <c r="WSE855" s="239"/>
      <c r="WSF855" s="239"/>
      <c r="WSG855" s="239"/>
      <c r="WSH855" s="239"/>
      <c r="WSI855" s="239"/>
      <c r="WSJ855" s="239"/>
      <c r="WSK855" s="239"/>
      <c r="WSL855" s="239"/>
      <c r="WSM855" s="239"/>
      <c r="WSN855" s="239"/>
      <c r="WSO855" s="239"/>
      <c r="WSP855" s="239"/>
      <c r="WSQ855" s="239"/>
      <c r="WSR855" s="239"/>
      <c r="WSS855" s="239"/>
      <c r="WST855" s="239"/>
      <c r="WSU855" s="239"/>
      <c r="WSV855" s="239"/>
      <c r="WSW855" s="239"/>
      <c r="WSX855" s="239"/>
      <c r="WSY855" s="239"/>
      <c r="WSZ855" s="239"/>
      <c r="WTA855" s="239"/>
      <c r="WTB855" s="239"/>
      <c r="WTC855" s="239"/>
      <c r="WTD855" s="239"/>
      <c r="WTE855" s="239"/>
      <c r="WTF855" s="239"/>
      <c r="WTG855" s="239"/>
      <c r="WTH855" s="239"/>
      <c r="WTI855" s="239"/>
      <c r="WTJ855" s="239"/>
      <c r="WTK855" s="239"/>
      <c r="WTL855" s="239"/>
      <c r="WTM855" s="239"/>
      <c r="WTN855" s="239"/>
      <c r="WTO855" s="239"/>
      <c r="WTP855" s="239"/>
      <c r="WTQ855" s="239"/>
      <c r="WTR855" s="239"/>
      <c r="WTS855" s="239"/>
      <c r="WTT855" s="239"/>
      <c r="WTU855" s="239"/>
      <c r="WTV855" s="239"/>
      <c r="WTW855" s="239"/>
      <c r="WTX855" s="239"/>
      <c r="WTY855" s="239"/>
      <c r="WTZ855" s="239"/>
      <c r="WUA855" s="239"/>
      <c r="WUB855" s="239"/>
      <c r="WUC855" s="239"/>
      <c r="WUD855" s="239"/>
      <c r="WUE855" s="239"/>
      <c r="WUF855" s="239"/>
      <c r="WUG855" s="239"/>
      <c r="WUH855" s="239"/>
      <c r="WUI855" s="239"/>
      <c r="WUJ855" s="239"/>
      <c r="WUK855" s="239"/>
      <c r="WUL855" s="239"/>
      <c r="WUM855" s="239"/>
      <c r="WUN855" s="239"/>
      <c r="WUO855" s="239"/>
      <c r="WUP855" s="239"/>
      <c r="WUQ855" s="239"/>
      <c r="WUR855" s="239"/>
      <c r="WUS855" s="239"/>
      <c r="WUT855" s="239"/>
      <c r="WUU855" s="239"/>
      <c r="WUV855" s="239"/>
      <c r="WUW855" s="239"/>
      <c r="WUX855" s="239"/>
      <c r="WUY855" s="239"/>
      <c r="WUZ855" s="239"/>
      <c r="WVA855" s="239"/>
      <c r="WVB855" s="239"/>
      <c r="WVC855" s="239"/>
      <c r="WVD855" s="239"/>
      <c r="WVE855" s="239"/>
      <c r="WVF855" s="239"/>
      <c r="WVG855" s="239"/>
      <c r="WVH855" s="239"/>
      <c r="WVI855" s="239"/>
      <c r="WVJ855" s="239"/>
      <c r="WVK855" s="239"/>
      <c r="WVL855" s="239"/>
      <c r="WVM855" s="239"/>
      <c r="WVN855" s="239"/>
      <c r="WVO855" s="239"/>
      <c r="WVP855" s="239"/>
      <c r="WVQ855" s="239"/>
      <c r="WVR855" s="239"/>
      <c r="WVS855" s="239"/>
      <c r="WVT855" s="239"/>
      <c r="WVU855" s="239"/>
      <c r="WVV855" s="239"/>
      <c r="WVW855" s="239"/>
      <c r="WVX855" s="239"/>
      <c r="WVY855" s="239"/>
      <c r="WVZ855" s="239"/>
      <c r="WWA855" s="239"/>
      <c r="WWB855" s="239"/>
      <c r="WWC855" s="239"/>
      <c r="WWD855" s="239"/>
      <c r="WWE855" s="239"/>
      <c r="WWF855" s="239"/>
      <c r="WWG855" s="239"/>
      <c r="WWH855" s="239"/>
      <c r="WWI855" s="239"/>
      <c r="WWJ855" s="239"/>
      <c r="WWK855" s="239"/>
      <c r="WWL855" s="239"/>
      <c r="WWM855" s="239"/>
      <c r="WWN855" s="239"/>
      <c r="WWO855" s="239"/>
      <c r="WWP855" s="239"/>
      <c r="WWQ855" s="239"/>
      <c r="WWR855" s="239"/>
      <c r="WWS855" s="239"/>
      <c r="WWT855" s="239"/>
      <c r="WWU855" s="239"/>
      <c r="WWV855" s="239"/>
      <c r="WWW855" s="239"/>
      <c r="WWX855" s="239"/>
      <c r="WWY855" s="239"/>
      <c r="WWZ855" s="239"/>
      <c r="WXA855" s="239"/>
      <c r="WXB855" s="239"/>
      <c r="WXC855" s="239"/>
      <c r="WXD855" s="239"/>
      <c r="WXE855" s="239"/>
      <c r="WXF855" s="239"/>
      <c r="WXG855" s="239"/>
      <c r="WXH855" s="239"/>
      <c r="WXI855" s="239"/>
      <c r="WXJ855" s="239"/>
      <c r="WXK855" s="239"/>
      <c r="WXL855" s="239"/>
      <c r="WXM855" s="239"/>
      <c r="WXN855" s="239"/>
      <c r="WXO855" s="239"/>
      <c r="WXP855" s="239"/>
      <c r="WXQ855" s="239"/>
      <c r="WXR855" s="239"/>
      <c r="WXS855" s="239"/>
      <c r="WXT855" s="239"/>
      <c r="WXU855" s="239"/>
      <c r="WXV855" s="239"/>
      <c r="WXW855" s="239"/>
      <c r="WXX855" s="239"/>
      <c r="WXY855" s="239"/>
      <c r="WXZ855" s="239"/>
      <c r="WYA855" s="239"/>
      <c r="WYB855" s="239"/>
      <c r="WYC855" s="239"/>
      <c r="WYD855" s="239"/>
      <c r="WYE855" s="239"/>
      <c r="WYF855" s="239"/>
      <c r="WYG855" s="239"/>
      <c r="WYH855" s="239"/>
      <c r="WYI855" s="239"/>
      <c r="WYJ855" s="239"/>
      <c r="WYK855" s="239"/>
      <c r="WYL855" s="239"/>
      <c r="WYM855" s="239"/>
      <c r="WYN855" s="239"/>
      <c r="WYO855" s="239"/>
      <c r="WYP855" s="239"/>
      <c r="WYQ855" s="239"/>
      <c r="WYR855" s="239"/>
      <c r="WYS855" s="239"/>
      <c r="WYT855" s="239"/>
      <c r="WYU855" s="239"/>
      <c r="WYV855" s="239"/>
      <c r="WYW855" s="239"/>
      <c r="WYX855" s="239"/>
      <c r="WYY855" s="239"/>
      <c r="WYZ855" s="239"/>
      <c r="WZA855" s="239"/>
      <c r="WZB855" s="239"/>
      <c r="WZC855" s="239"/>
      <c r="WZD855" s="239"/>
      <c r="WZE855" s="239"/>
      <c r="WZF855" s="239"/>
      <c r="WZG855" s="239"/>
      <c r="WZH855" s="239"/>
      <c r="WZI855" s="239"/>
      <c r="WZJ855" s="239"/>
      <c r="WZK855" s="239"/>
      <c r="WZL855" s="239"/>
      <c r="WZM855" s="239"/>
      <c r="WZN855" s="239"/>
      <c r="WZO855" s="239"/>
      <c r="WZP855" s="239"/>
      <c r="WZQ855" s="239"/>
      <c r="WZR855" s="239"/>
      <c r="WZS855" s="239"/>
      <c r="WZT855" s="239"/>
      <c r="WZU855" s="239"/>
      <c r="WZV855" s="239"/>
      <c r="WZW855" s="239"/>
      <c r="WZX855" s="239"/>
      <c r="WZY855" s="239"/>
      <c r="WZZ855" s="239"/>
      <c r="XAA855" s="239"/>
      <c r="XAB855" s="239"/>
      <c r="XAC855" s="239"/>
      <c r="XAD855" s="239"/>
      <c r="XAE855" s="239"/>
      <c r="XAF855" s="239"/>
      <c r="XAG855" s="239"/>
      <c r="XAH855" s="239"/>
      <c r="XAI855" s="239"/>
      <c r="XAJ855" s="239"/>
      <c r="XAK855" s="239"/>
      <c r="XAL855" s="239"/>
      <c r="XAM855" s="239"/>
      <c r="XAN855" s="239"/>
      <c r="XAO855" s="239"/>
      <c r="XAP855" s="239"/>
      <c r="XAQ855" s="239"/>
      <c r="XAR855" s="239"/>
      <c r="XAS855" s="239"/>
      <c r="XAT855" s="239"/>
      <c r="XAU855" s="239"/>
      <c r="XAV855" s="239"/>
      <c r="XAW855" s="239"/>
      <c r="XAX855" s="239"/>
      <c r="XAY855" s="239"/>
      <c r="XAZ855" s="239"/>
      <c r="XBA855" s="239"/>
      <c r="XBB855" s="239"/>
      <c r="XBC855" s="239"/>
      <c r="XBD855" s="239"/>
      <c r="XBE855" s="239"/>
      <c r="XBF855" s="239"/>
      <c r="XBG855" s="239"/>
      <c r="XBH855" s="239"/>
      <c r="XBI855" s="239"/>
      <c r="XBJ855" s="239"/>
      <c r="XBK855" s="239"/>
      <c r="XBL855" s="239"/>
      <c r="XBM855" s="239"/>
      <c r="XBN855" s="239"/>
      <c r="XBO855" s="239"/>
      <c r="XBP855" s="239"/>
      <c r="XBQ855" s="239"/>
      <c r="XBR855" s="239"/>
      <c r="XBS855" s="239"/>
      <c r="XBT855" s="239"/>
      <c r="XBU855" s="239"/>
      <c r="XBV855" s="239"/>
      <c r="XBW855" s="239"/>
      <c r="XBX855" s="239"/>
      <c r="XBY855" s="239"/>
      <c r="XBZ855" s="239"/>
      <c r="XCA855" s="239"/>
      <c r="XCB855" s="239"/>
      <c r="XCC855" s="239"/>
      <c r="XCD855" s="239"/>
      <c r="XCE855" s="239"/>
      <c r="XCF855" s="239"/>
      <c r="XCG855" s="239"/>
      <c r="XCH855" s="239"/>
      <c r="XCI855" s="239"/>
      <c r="XCJ855" s="239"/>
      <c r="XCK855" s="239"/>
      <c r="XCL855" s="239"/>
      <c r="XCM855" s="239"/>
      <c r="XCN855" s="239"/>
      <c r="XCO855" s="239"/>
      <c r="XCP855" s="239"/>
      <c r="XCQ855" s="239"/>
      <c r="XCR855" s="239"/>
      <c r="XCS855" s="239"/>
      <c r="XCT855" s="239"/>
      <c r="XCU855" s="239"/>
      <c r="XCV855" s="239"/>
      <c r="XCW855" s="239"/>
      <c r="XCX855" s="239"/>
      <c r="XCY855" s="239"/>
      <c r="XCZ855" s="239"/>
      <c r="XDA855" s="239"/>
      <c r="XDB855" s="239"/>
      <c r="XDC855" s="239"/>
      <c r="XDD855" s="239"/>
      <c r="XDE855" s="239"/>
      <c r="XDF855" s="239"/>
      <c r="XDG855" s="239"/>
      <c r="XDH855" s="239"/>
      <c r="XDI855" s="239"/>
      <c r="XDJ855" s="239"/>
      <c r="XDK855" s="239"/>
      <c r="XDL855" s="239"/>
      <c r="XDM855" s="239"/>
      <c r="XDN855" s="239"/>
      <c r="XDO855" s="239"/>
      <c r="XDP855" s="239"/>
      <c r="XDQ855" s="239"/>
      <c r="XDR855" s="239"/>
      <c r="XDS855" s="239"/>
      <c r="XDT855" s="239"/>
      <c r="XDU855" s="239"/>
      <c r="XDV855" s="239"/>
      <c r="XDW855" s="239"/>
      <c r="XDX855" s="239"/>
      <c r="XDY855" s="239"/>
      <c r="XDZ855" s="239"/>
      <c r="XEA855" s="239"/>
      <c r="XEB855" s="239"/>
      <c r="XEC855" s="239"/>
      <c r="XED855" s="239"/>
      <c r="XEE855" s="239"/>
      <c r="XEF855" s="239"/>
      <c r="XEG855" s="239"/>
      <c r="XEH855" s="239"/>
      <c r="XEI855" s="239"/>
      <c r="XEJ855" s="239"/>
      <c r="XEK855" s="239"/>
      <c r="XEL855" s="239"/>
      <c r="XEM855" s="239"/>
      <c r="XEN855" s="239"/>
      <c r="XEO855" s="239"/>
      <c r="XEP855" s="239"/>
      <c r="XEQ855" s="239"/>
      <c r="XER855" s="239"/>
      <c r="XES855" s="239"/>
      <c r="XET855" s="239"/>
      <c r="XEU855" s="239"/>
      <c r="XEV855" s="239"/>
      <c r="XEW855" s="239"/>
      <c r="XEX855" s="239"/>
      <c r="XEY855" s="239"/>
      <c r="XEZ855" s="239"/>
      <c r="XFA855" s="239"/>
      <c r="XFB855" s="239"/>
    </row>
    <row r="856" spans="1:16382" x14ac:dyDescent="0.25">
      <c r="A856" s="77" t="s">
        <v>629</v>
      </c>
      <c r="B856" s="77"/>
      <c r="C856" s="77"/>
      <c r="D856" s="77"/>
      <c r="E856" s="81" t="s">
        <v>631</v>
      </c>
      <c r="F856" s="172" t="s">
        <v>484</v>
      </c>
      <c r="G856" s="290">
        <v>192</v>
      </c>
      <c r="H856" s="241" t="s">
        <v>633</v>
      </c>
      <c r="I856" s="291" t="s">
        <v>31</v>
      </c>
      <c r="J856" s="242" t="s">
        <v>634</v>
      </c>
      <c r="K856" s="288">
        <v>200</v>
      </c>
      <c r="L856" s="177"/>
      <c r="M856" s="176">
        <f>L856*K856</f>
        <v>0</v>
      </c>
      <c r="O856" s="265"/>
      <c r="Q856" s="239"/>
      <c r="R856" s="239"/>
      <c r="S856" s="239"/>
      <c r="T856" s="239"/>
      <c r="U856" s="239"/>
      <c r="V856" s="239"/>
      <c r="W856" s="239"/>
      <c r="X856" s="239"/>
      <c r="Y856" s="239"/>
      <c r="Z856" s="239"/>
      <c r="AA856" s="239"/>
      <c r="AB856" s="239"/>
      <c r="AC856" s="239"/>
      <c r="AD856" s="239"/>
      <c r="AE856" s="239"/>
      <c r="AF856" s="239"/>
      <c r="AG856" s="239"/>
      <c r="AH856" s="239"/>
      <c r="AI856" s="239"/>
      <c r="AJ856" s="239"/>
      <c r="AK856" s="239"/>
      <c r="AL856" s="239"/>
      <c r="AM856" s="239"/>
      <c r="AN856" s="239"/>
      <c r="AO856" s="239"/>
      <c r="AP856" s="239"/>
      <c r="AQ856" s="239"/>
      <c r="AR856" s="239"/>
      <c r="AS856" s="239"/>
      <c r="AT856" s="239"/>
      <c r="AU856" s="239"/>
      <c r="AV856" s="239"/>
      <c r="AW856" s="239"/>
      <c r="AX856" s="239"/>
      <c r="AY856" s="239"/>
      <c r="AZ856" s="239"/>
      <c r="BA856" s="239"/>
      <c r="BB856" s="239"/>
      <c r="BC856" s="239"/>
      <c r="BD856" s="239"/>
      <c r="BE856" s="239"/>
      <c r="BF856" s="239"/>
      <c r="BG856" s="239"/>
      <c r="BH856" s="239"/>
      <c r="BI856" s="239"/>
      <c r="BJ856" s="239"/>
      <c r="BK856" s="239"/>
      <c r="BL856" s="239"/>
      <c r="BM856" s="239"/>
      <c r="BN856" s="239"/>
      <c r="BO856" s="239"/>
      <c r="BP856" s="239"/>
      <c r="BQ856" s="239"/>
      <c r="BR856" s="239"/>
      <c r="BS856" s="239"/>
      <c r="BT856" s="239"/>
      <c r="BU856" s="239"/>
      <c r="BV856" s="239"/>
      <c r="BW856" s="239"/>
      <c r="BX856" s="239"/>
      <c r="BY856" s="239"/>
      <c r="BZ856" s="239"/>
      <c r="CA856" s="239"/>
      <c r="CB856" s="239"/>
      <c r="CC856" s="239"/>
      <c r="CD856" s="239"/>
      <c r="CE856" s="239"/>
      <c r="CF856" s="239"/>
      <c r="CG856" s="239"/>
      <c r="CH856" s="239"/>
      <c r="CI856" s="239"/>
      <c r="CJ856" s="239"/>
      <c r="CK856" s="239"/>
      <c r="CL856" s="239"/>
      <c r="CM856" s="239"/>
      <c r="CN856" s="239"/>
      <c r="CO856" s="239"/>
      <c r="CP856" s="239"/>
      <c r="CQ856" s="239"/>
      <c r="CR856" s="239"/>
      <c r="CS856" s="239"/>
      <c r="CT856" s="239"/>
      <c r="CU856" s="239"/>
      <c r="CV856" s="239"/>
      <c r="CW856" s="239"/>
      <c r="CX856" s="239"/>
      <c r="CY856" s="239"/>
      <c r="CZ856" s="239"/>
      <c r="DA856" s="239"/>
      <c r="DB856" s="239"/>
      <c r="DC856" s="239"/>
      <c r="DD856" s="239"/>
      <c r="DE856" s="239"/>
      <c r="DF856" s="239"/>
      <c r="DG856" s="239"/>
      <c r="DH856" s="239"/>
      <c r="DI856" s="239"/>
      <c r="DJ856" s="239"/>
      <c r="DK856" s="239"/>
      <c r="DL856" s="239"/>
      <c r="DM856" s="239"/>
      <c r="DN856" s="239"/>
      <c r="DO856" s="239"/>
      <c r="DP856" s="239"/>
      <c r="DQ856" s="239"/>
      <c r="DR856" s="239"/>
      <c r="DS856" s="239"/>
      <c r="DT856" s="239"/>
      <c r="DU856" s="239"/>
      <c r="DV856" s="239"/>
      <c r="DW856" s="239"/>
      <c r="DX856" s="239"/>
      <c r="DY856" s="239"/>
      <c r="DZ856" s="239"/>
      <c r="EA856" s="239"/>
      <c r="EB856" s="239"/>
      <c r="EC856" s="239"/>
      <c r="ED856" s="239"/>
      <c r="EE856" s="239"/>
      <c r="EF856" s="239"/>
      <c r="EG856" s="239"/>
      <c r="EH856" s="239"/>
      <c r="EI856" s="239"/>
      <c r="EJ856" s="239"/>
      <c r="EK856" s="239"/>
      <c r="EL856" s="239"/>
      <c r="EM856" s="239"/>
      <c r="EN856" s="239"/>
      <c r="EO856" s="239"/>
      <c r="EP856" s="239"/>
      <c r="EQ856" s="239"/>
      <c r="ER856" s="239"/>
      <c r="ES856" s="239"/>
      <c r="ET856" s="239"/>
      <c r="EU856" s="239"/>
      <c r="EV856" s="239"/>
      <c r="EW856" s="239"/>
      <c r="EX856" s="239"/>
      <c r="EY856" s="239"/>
      <c r="EZ856" s="239"/>
      <c r="FA856" s="239"/>
      <c r="FB856" s="239"/>
      <c r="FC856" s="239"/>
      <c r="FD856" s="239"/>
      <c r="FE856" s="239"/>
      <c r="FF856" s="239"/>
      <c r="FG856" s="239"/>
      <c r="FH856" s="239"/>
      <c r="FI856" s="239"/>
      <c r="FJ856" s="239"/>
      <c r="FK856" s="239"/>
      <c r="FL856" s="239"/>
      <c r="FM856" s="239"/>
      <c r="FN856" s="239"/>
      <c r="FO856" s="239"/>
      <c r="FP856" s="239"/>
      <c r="FQ856" s="239"/>
      <c r="FR856" s="239"/>
      <c r="FS856" s="239"/>
      <c r="FT856" s="239"/>
      <c r="FU856" s="239"/>
      <c r="FV856" s="239"/>
      <c r="FW856" s="239"/>
      <c r="FX856" s="239"/>
      <c r="FY856" s="239"/>
      <c r="FZ856" s="239"/>
      <c r="GA856" s="239"/>
      <c r="GB856" s="239"/>
      <c r="GC856" s="239"/>
      <c r="GD856" s="239"/>
      <c r="GE856" s="239"/>
      <c r="GF856" s="239"/>
      <c r="GG856" s="239"/>
      <c r="GH856" s="239"/>
      <c r="GI856" s="239"/>
      <c r="GJ856" s="239"/>
      <c r="GK856" s="239"/>
      <c r="GL856" s="239"/>
      <c r="GM856" s="239"/>
      <c r="GN856" s="239"/>
      <c r="GO856" s="239"/>
      <c r="GP856" s="239"/>
      <c r="GQ856" s="239"/>
      <c r="GR856" s="239"/>
      <c r="GS856" s="239"/>
      <c r="GT856" s="239"/>
      <c r="GU856" s="239"/>
      <c r="GV856" s="239"/>
      <c r="GW856" s="239"/>
      <c r="GX856" s="239"/>
      <c r="GY856" s="239"/>
      <c r="GZ856" s="239"/>
      <c r="HA856" s="239"/>
      <c r="HB856" s="239"/>
      <c r="HC856" s="239"/>
      <c r="HD856" s="239"/>
      <c r="HE856" s="239"/>
      <c r="HF856" s="239"/>
      <c r="HG856" s="239"/>
      <c r="HH856" s="239"/>
      <c r="HI856" s="239"/>
      <c r="HJ856" s="239"/>
      <c r="HK856" s="239"/>
      <c r="HL856" s="239"/>
      <c r="HM856" s="239"/>
      <c r="HN856" s="239"/>
      <c r="HO856" s="239"/>
      <c r="HP856" s="239"/>
      <c r="HQ856" s="239"/>
      <c r="HR856" s="239"/>
      <c r="HS856" s="239"/>
      <c r="HT856" s="239"/>
      <c r="HU856" s="239"/>
      <c r="HV856" s="239"/>
      <c r="HW856" s="239"/>
      <c r="HX856" s="239"/>
      <c r="HY856" s="239"/>
      <c r="HZ856" s="239"/>
      <c r="IA856" s="239"/>
      <c r="IB856" s="239"/>
      <c r="IC856" s="239"/>
      <c r="ID856" s="239"/>
      <c r="IE856" s="239"/>
      <c r="IF856" s="239"/>
      <c r="IG856" s="239"/>
      <c r="IH856" s="239"/>
      <c r="II856" s="239"/>
      <c r="IJ856" s="239"/>
      <c r="IK856" s="239"/>
      <c r="IL856" s="239"/>
      <c r="IM856" s="239"/>
      <c r="IN856" s="239"/>
      <c r="IO856" s="239"/>
      <c r="IP856" s="239"/>
      <c r="IQ856" s="239"/>
      <c r="IR856" s="239"/>
      <c r="IS856" s="239"/>
      <c r="IT856" s="239"/>
      <c r="IU856" s="239"/>
      <c r="IV856" s="239"/>
      <c r="IW856" s="239"/>
      <c r="IX856" s="239"/>
      <c r="IY856" s="239"/>
      <c r="IZ856" s="239"/>
      <c r="JA856" s="239"/>
      <c r="JB856" s="239"/>
      <c r="JC856" s="239"/>
      <c r="JD856" s="239"/>
      <c r="JE856" s="239"/>
      <c r="JF856" s="239"/>
      <c r="JG856" s="239"/>
      <c r="JH856" s="239"/>
      <c r="JI856" s="239"/>
      <c r="JJ856" s="239"/>
      <c r="JK856" s="239"/>
      <c r="JL856" s="239"/>
      <c r="JM856" s="239"/>
      <c r="JN856" s="239"/>
      <c r="JO856" s="239"/>
      <c r="JP856" s="239"/>
      <c r="JQ856" s="239"/>
      <c r="JR856" s="239"/>
      <c r="JS856" s="239"/>
      <c r="JT856" s="239"/>
      <c r="JU856" s="239"/>
      <c r="JV856" s="239"/>
      <c r="JW856" s="239"/>
      <c r="JX856" s="239"/>
      <c r="JY856" s="239"/>
      <c r="JZ856" s="239"/>
      <c r="KA856" s="239"/>
      <c r="KB856" s="239"/>
      <c r="KC856" s="239"/>
      <c r="KD856" s="239"/>
      <c r="KE856" s="239"/>
      <c r="KF856" s="239"/>
      <c r="KG856" s="239"/>
      <c r="KH856" s="239"/>
      <c r="KI856" s="239"/>
      <c r="KJ856" s="239"/>
      <c r="KK856" s="239"/>
      <c r="KL856" s="239"/>
      <c r="KM856" s="239"/>
      <c r="KN856" s="239"/>
      <c r="KO856" s="239"/>
      <c r="KP856" s="239"/>
      <c r="KQ856" s="239"/>
      <c r="KR856" s="239"/>
      <c r="KS856" s="239"/>
      <c r="KT856" s="239"/>
      <c r="KU856" s="239"/>
      <c r="KV856" s="239"/>
      <c r="KW856" s="239"/>
      <c r="KX856" s="239"/>
      <c r="KY856" s="239"/>
      <c r="KZ856" s="239"/>
      <c r="LA856" s="239"/>
      <c r="LB856" s="239"/>
      <c r="LC856" s="239"/>
      <c r="LD856" s="239"/>
      <c r="LE856" s="239"/>
      <c r="LF856" s="239"/>
      <c r="LG856" s="239"/>
      <c r="LH856" s="239"/>
      <c r="LI856" s="239"/>
      <c r="LJ856" s="239"/>
      <c r="LK856" s="239"/>
      <c r="LL856" s="239"/>
      <c r="LM856" s="239"/>
      <c r="LN856" s="239"/>
      <c r="LO856" s="239"/>
      <c r="LP856" s="239"/>
      <c r="LQ856" s="239"/>
      <c r="LR856" s="239"/>
      <c r="LS856" s="239"/>
      <c r="LT856" s="239"/>
      <c r="LU856" s="239"/>
      <c r="LV856" s="239"/>
      <c r="LW856" s="239"/>
      <c r="LX856" s="239"/>
      <c r="LY856" s="239"/>
      <c r="LZ856" s="239"/>
      <c r="MA856" s="239"/>
      <c r="MB856" s="239"/>
      <c r="MC856" s="239"/>
      <c r="MD856" s="239"/>
      <c r="ME856" s="239"/>
      <c r="MF856" s="239"/>
      <c r="MG856" s="239"/>
      <c r="MH856" s="239"/>
      <c r="MI856" s="239"/>
      <c r="MJ856" s="239"/>
      <c r="MK856" s="239"/>
      <c r="ML856" s="239"/>
      <c r="MM856" s="239"/>
      <c r="MN856" s="239"/>
      <c r="MO856" s="239"/>
      <c r="MP856" s="239"/>
      <c r="MQ856" s="239"/>
      <c r="MR856" s="239"/>
      <c r="MS856" s="239"/>
      <c r="MT856" s="239"/>
      <c r="MU856" s="239"/>
      <c r="MV856" s="239"/>
      <c r="MW856" s="239"/>
      <c r="MX856" s="239"/>
      <c r="MY856" s="239"/>
      <c r="MZ856" s="239"/>
      <c r="NA856" s="239"/>
      <c r="NB856" s="239"/>
      <c r="NC856" s="239"/>
      <c r="ND856" s="239"/>
      <c r="NE856" s="239"/>
      <c r="NF856" s="239"/>
      <c r="NG856" s="239"/>
      <c r="NH856" s="239"/>
      <c r="NI856" s="239"/>
      <c r="NJ856" s="239"/>
      <c r="NK856" s="239"/>
      <c r="NL856" s="239"/>
      <c r="NM856" s="239"/>
      <c r="NN856" s="239"/>
      <c r="NO856" s="239"/>
      <c r="NP856" s="239"/>
      <c r="NQ856" s="239"/>
      <c r="NR856" s="239"/>
      <c r="NS856" s="239"/>
      <c r="NT856" s="239"/>
      <c r="NU856" s="239"/>
      <c r="NV856" s="239"/>
      <c r="NW856" s="239"/>
      <c r="NX856" s="239"/>
      <c r="NY856" s="239"/>
      <c r="NZ856" s="239"/>
      <c r="OA856" s="239"/>
      <c r="OB856" s="239"/>
      <c r="OC856" s="239"/>
      <c r="OD856" s="239"/>
      <c r="OE856" s="239"/>
      <c r="OF856" s="239"/>
      <c r="OG856" s="239"/>
      <c r="OH856" s="239"/>
      <c r="OI856" s="239"/>
      <c r="OJ856" s="239"/>
      <c r="OK856" s="239"/>
      <c r="OL856" s="239"/>
      <c r="OM856" s="239"/>
      <c r="ON856" s="239"/>
      <c r="OO856" s="239"/>
      <c r="OP856" s="239"/>
      <c r="OQ856" s="239"/>
      <c r="OR856" s="239"/>
      <c r="OS856" s="239"/>
      <c r="OT856" s="239"/>
      <c r="OU856" s="239"/>
      <c r="OV856" s="239"/>
      <c r="OW856" s="239"/>
      <c r="OX856" s="239"/>
      <c r="OY856" s="239"/>
      <c r="OZ856" s="239"/>
      <c r="PA856" s="239"/>
      <c r="PB856" s="239"/>
      <c r="PC856" s="239"/>
      <c r="PD856" s="239"/>
      <c r="PE856" s="239"/>
      <c r="PF856" s="239"/>
      <c r="PG856" s="239"/>
      <c r="PH856" s="239"/>
      <c r="PI856" s="239"/>
      <c r="PJ856" s="239"/>
      <c r="PK856" s="239"/>
      <c r="PL856" s="239"/>
      <c r="PM856" s="239"/>
      <c r="PN856" s="239"/>
      <c r="PO856" s="239"/>
      <c r="PP856" s="239"/>
      <c r="PQ856" s="239"/>
      <c r="PR856" s="239"/>
      <c r="PS856" s="239"/>
      <c r="PT856" s="239"/>
      <c r="PU856" s="239"/>
      <c r="PV856" s="239"/>
      <c r="PW856" s="239"/>
      <c r="PX856" s="239"/>
      <c r="PY856" s="239"/>
      <c r="PZ856" s="239"/>
      <c r="QA856" s="239"/>
      <c r="QB856" s="239"/>
      <c r="QC856" s="239"/>
      <c r="QD856" s="239"/>
      <c r="QE856" s="239"/>
      <c r="QF856" s="239"/>
      <c r="QG856" s="239"/>
      <c r="QH856" s="239"/>
      <c r="QI856" s="239"/>
      <c r="QJ856" s="239"/>
      <c r="QK856" s="239"/>
      <c r="QL856" s="239"/>
      <c r="QM856" s="239"/>
      <c r="QN856" s="239"/>
      <c r="QO856" s="239"/>
      <c r="QP856" s="239"/>
      <c r="QQ856" s="239"/>
      <c r="QR856" s="239"/>
      <c r="QS856" s="239"/>
      <c r="QT856" s="239"/>
      <c r="QU856" s="239"/>
      <c r="QV856" s="239"/>
      <c r="QW856" s="239"/>
      <c r="QX856" s="239"/>
      <c r="QY856" s="239"/>
      <c r="QZ856" s="239"/>
      <c r="RA856" s="239"/>
      <c r="RB856" s="239"/>
      <c r="RC856" s="239"/>
      <c r="RD856" s="239"/>
      <c r="RE856" s="239"/>
      <c r="RF856" s="239"/>
      <c r="RG856" s="239"/>
      <c r="RH856" s="239"/>
      <c r="RI856" s="239"/>
      <c r="RJ856" s="239"/>
      <c r="RK856" s="239"/>
      <c r="RL856" s="239"/>
      <c r="RM856" s="239"/>
      <c r="RN856" s="239"/>
      <c r="RO856" s="239"/>
      <c r="RP856" s="239"/>
      <c r="RQ856" s="239"/>
      <c r="RR856" s="239"/>
      <c r="RS856" s="239"/>
      <c r="RT856" s="239"/>
      <c r="RU856" s="239"/>
      <c r="RV856" s="239"/>
      <c r="RW856" s="239"/>
      <c r="RX856" s="239"/>
      <c r="RY856" s="239"/>
      <c r="RZ856" s="239"/>
      <c r="SA856" s="239"/>
      <c r="SB856" s="239"/>
      <c r="SC856" s="239"/>
      <c r="SD856" s="239"/>
      <c r="SE856" s="239"/>
      <c r="SF856" s="239"/>
      <c r="SG856" s="239"/>
      <c r="SH856" s="239"/>
      <c r="SI856" s="239"/>
      <c r="SJ856" s="239"/>
      <c r="SK856" s="239"/>
      <c r="SL856" s="239"/>
      <c r="SM856" s="239"/>
      <c r="SN856" s="239"/>
      <c r="SO856" s="239"/>
      <c r="SP856" s="239"/>
      <c r="SQ856" s="239"/>
      <c r="SR856" s="239"/>
      <c r="SS856" s="239"/>
      <c r="ST856" s="239"/>
      <c r="SU856" s="239"/>
      <c r="SV856" s="239"/>
      <c r="SW856" s="239"/>
      <c r="SX856" s="239"/>
      <c r="SY856" s="239"/>
      <c r="SZ856" s="239"/>
      <c r="TA856" s="239"/>
      <c r="TB856" s="239"/>
      <c r="TC856" s="239"/>
      <c r="TD856" s="239"/>
      <c r="TE856" s="239"/>
      <c r="TF856" s="239"/>
      <c r="TG856" s="239"/>
      <c r="TH856" s="239"/>
      <c r="TI856" s="239"/>
      <c r="TJ856" s="239"/>
      <c r="TK856" s="239"/>
      <c r="TL856" s="239"/>
      <c r="TM856" s="239"/>
      <c r="TN856" s="239"/>
      <c r="TO856" s="239"/>
      <c r="TP856" s="239"/>
      <c r="TQ856" s="239"/>
      <c r="TR856" s="239"/>
      <c r="TS856" s="239"/>
      <c r="TT856" s="239"/>
      <c r="TU856" s="239"/>
      <c r="TV856" s="239"/>
      <c r="TW856" s="239"/>
      <c r="TX856" s="239"/>
      <c r="TY856" s="239"/>
      <c r="TZ856" s="239"/>
      <c r="UA856" s="239"/>
      <c r="UB856" s="239"/>
      <c r="UC856" s="239"/>
      <c r="UD856" s="239"/>
      <c r="UE856" s="239"/>
      <c r="UF856" s="239"/>
      <c r="UG856" s="239"/>
      <c r="UH856" s="239"/>
      <c r="UI856" s="239"/>
      <c r="UJ856" s="239"/>
      <c r="UK856" s="239"/>
      <c r="UL856" s="239"/>
      <c r="UM856" s="239"/>
      <c r="UN856" s="239"/>
      <c r="UO856" s="239"/>
      <c r="UP856" s="239"/>
      <c r="UQ856" s="239"/>
      <c r="UR856" s="239"/>
      <c r="US856" s="239"/>
      <c r="UT856" s="239"/>
      <c r="UU856" s="239"/>
      <c r="UV856" s="239"/>
      <c r="UW856" s="239"/>
      <c r="UX856" s="239"/>
      <c r="UY856" s="239"/>
      <c r="UZ856" s="239"/>
      <c r="VA856" s="239"/>
      <c r="VB856" s="239"/>
      <c r="VC856" s="239"/>
      <c r="VD856" s="239"/>
      <c r="VE856" s="239"/>
      <c r="VF856" s="239"/>
      <c r="VG856" s="239"/>
      <c r="VH856" s="239"/>
      <c r="VI856" s="239"/>
      <c r="VJ856" s="239"/>
      <c r="VK856" s="239"/>
      <c r="VL856" s="239"/>
      <c r="VM856" s="239"/>
      <c r="VN856" s="239"/>
      <c r="VO856" s="239"/>
      <c r="VP856" s="239"/>
      <c r="VQ856" s="239"/>
      <c r="VR856" s="239"/>
      <c r="VS856" s="239"/>
      <c r="VT856" s="239"/>
      <c r="VU856" s="239"/>
      <c r="VV856" s="239"/>
      <c r="VW856" s="239"/>
      <c r="VX856" s="239"/>
      <c r="VY856" s="239"/>
      <c r="VZ856" s="239"/>
      <c r="WA856" s="239"/>
      <c r="WB856" s="239"/>
      <c r="WC856" s="239"/>
      <c r="WD856" s="239"/>
      <c r="WE856" s="239"/>
      <c r="WF856" s="239"/>
      <c r="WG856" s="239"/>
      <c r="WH856" s="239"/>
      <c r="WI856" s="239"/>
      <c r="WJ856" s="239"/>
      <c r="WK856" s="239"/>
      <c r="WL856" s="239"/>
      <c r="WM856" s="239"/>
      <c r="WN856" s="239"/>
      <c r="WO856" s="239"/>
      <c r="WP856" s="239"/>
      <c r="WQ856" s="239"/>
      <c r="WR856" s="239"/>
      <c r="WS856" s="239"/>
      <c r="WT856" s="239"/>
      <c r="WU856" s="239"/>
      <c r="WV856" s="239"/>
      <c r="WW856" s="239"/>
      <c r="WX856" s="239"/>
      <c r="WY856" s="239"/>
      <c r="WZ856" s="239"/>
      <c r="XA856" s="239"/>
      <c r="XB856" s="239"/>
      <c r="XC856" s="239"/>
      <c r="XD856" s="239"/>
      <c r="XE856" s="239"/>
      <c r="XF856" s="239"/>
      <c r="XG856" s="239"/>
      <c r="XH856" s="239"/>
      <c r="XI856" s="239"/>
      <c r="XJ856" s="239"/>
      <c r="XK856" s="239"/>
      <c r="XL856" s="239"/>
      <c r="XM856" s="239"/>
      <c r="XN856" s="239"/>
      <c r="XO856" s="239"/>
      <c r="XP856" s="239"/>
      <c r="XQ856" s="239"/>
      <c r="XR856" s="239"/>
      <c r="XS856" s="239"/>
      <c r="XT856" s="239"/>
      <c r="XU856" s="239"/>
      <c r="XV856" s="239"/>
      <c r="XW856" s="239"/>
      <c r="XX856" s="239"/>
      <c r="XY856" s="239"/>
      <c r="XZ856" s="239"/>
      <c r="YA856" s="239"/>
      <c r="YB856" s="239"/>
      <c r="YC856" s="239"/>
      <c r="YD856" s="239"/>
      <c r="YE856" s="239"/>
      <c r="YF856" s="239"/>
      <c r="YG856" s="239"/>
      <c r="YH856" s="239"/>
      <c r="YI856" s="239"/>
      <c r="YJ856" s="239"/>
      <c r="YK856" s="239"/>
      <c r="YL856" s="239"/>
      <c r="YM856" s="239"/>
      <c r="YN856" s="239"/>
      <c r="YO856" s="239"/>
      <c r="YP856" s="239"/>
      <c r="YQ856" s="239"/>
      <c r="YR856" s="239"/>
      <c r="YS856" s="239"/>
      <c r="YT856" s="239"/>
      <c r="YU856" s="239"/>
      <c r="YV856" s="239"/>
      <c r="YW856" s="239"/>
      <c r="YX856" s="239"/>
      <c r="YY856" s="239"/>
      <c r="YZ856" s="239"/>
      <c r="ZA856" s="239"/>
      <c r="ZB856" s="239"/>
      <c r="ZC856" s="239"/>
      <c r="ZD856" s="239"/>
      <c r="ZE856" s="239"/>
      <c r="ZF856" s="239"/>
      <c r="ZG856" s="239"/>
      <c r="ZH856" s="239"/>
      <c r="ZI856" s="239"/>
      <c r="ZJ856" s="239"/>
      <c r="ZK856" s="239"/>
      <c r="ZL856" s="239"/>
      <c r="ZM856" s="239"/>
      <c r="ZN856" s="239"/>
      <c r="ZO856" s="239"/>
      <c r="ZP856" s="239"/>
      <c r="ZQ856" s="239"/>
      <c r="ZR856" s="239"/>
      <c r="ZS856" s="239"/>
      <c r="ZT856" s="239"/>
      <c r="ZU856" s="239"/>
      <c r="ZV856" s="239"/>
      <c r="ZW856" s="239"/>
      <c r="ZX856" s="239"/>
      <c r="ZY856" s="239"/>
      <c r="ZZ856" s="239"/>
      <c r="AAA856" s="239"/>
      <c r="AAB856" s="239"/>
      <c r="AAC856" s="239"/>
      <c r="AAD856" s="239"/>
      <c r="AAE856" s="239"/>
      <c r="AAF856" s="239"/>
      <c r="AAG856" s="239"/>
      <c r="AAH856" s="239"/>
      <c r="AAI856" s="239"/>
      <c r="AAJ856" s="239"/>
      <c r="AAK856" s="239"/>
      <c r="AAL856" s="239"/>
      <c r="AAM856" s="239"/>
      <c r="AAN856" s="239"/>
      <c r="AAO856" s="239"/>
      <c r="AAP856" s="239"/>
      <c r="AAQ856" s="239"/>
      <c r="AAR856" s="239"/>
      <c r="AAS856" s="239"/>
      <c r="AAT856" s="239"/>
      <c r="AAU856" s="239"/>
      <c r="AAV856" s="239"/>
      <c r="AAW856" s="239"/>
      <c r="AAX856" s="239"/>
      <c r="AAY856" s="239"/>
      <c r="AAZ856" s="239"/>
      <c r="ABA856" s="239"/>
      <c r="ABB856" s="239"/>
      <c r="ABC856" s="239"/>
      <c r="ABD856" s="239"/>
      <c r="ABE856" s="239"/>
      <c r="ABF856" s="239"/>
      <c r="ABG856" s="239"/>
      <c r="ABH856" s="239"/>
      <c r="ABI856" s="239"/>
      <c r="ABJ856" s="239"/>
      <c r="ABK856" s="239"/>
      <c r="ABL856" s="239"/>
      <c r="ABM856" s="239"/>
      <c r="ABN856" s="239"/>
      <c r="ABO856" s="239"/>
      <c r="ABP856" s="239"/>
      <c r="ABQ856" s="239"/>
      <c r="ABR856" s="239"/>
      <c r="ABS856" s="239"/>
      <c r="ABT856" s="239"/>
      <c r="ABU856" s="239"/>
      <c r="ABV856" s="239"/>
      <c r="ABW856" s="239"/>
      <c r="ABX856" s="239"/>
      <c r="ABY856" s="239"/>
      <c r="ABZ856" s="239"/>
      <c r="ACA856" s="239"/>
      <c r="ACB856" s="239"/>
      <c r="ACC856" s="239"/>
      <c r="ACD856" s="239"/>
      <c r="ACE856" s="239"/>
      <c r="ACF856" s="239"/>
      <c r="ACG856" s="239"/>
      <c r="ACH856" s="239"/>
      <c r="ACI856" s="239"/>
      <c r="ACJ856" s="239"/>
      <c r="ACK856" s="239"/>
      <c r="ACL856" s="239"/>
      <c r="ACM856" s="239"/>
      <c r="ACN856" s="239"/>
      <c r="ACO856" s="239"/>
      <c r="ACP856" s="239"/>
      <c r="ACQ856" s="239"/>
      <c r="ACR856" s="239"/>
      <c r="ACS856" s="239"/>
      <c r="ACT856" s="239"/>
      <c r="ACU856" s="239"/>
      <c r="ACV856" s="239"/>
      <c r="ACW856" s="239"/>
      <c r="ACX856" s="239"/>
      <c r="ACY856" s="239"/>
      <c r="ACZ856" s="239"/>
      <c r="ADA856" s="239"/>
      <c r="ADB856" s="239"/>
      <c r="ADC856" s="239"/>
      <c r="ADD856" s="239"/>
      <c r="ADE856" s="239"/>
      <c r="ADF856" s="239"/>
      <c r="ADG856" s="239"/>
      <c r="ADH856" s="239"/>
      <c r="ADI856" s="239"/>
      <c r="ADJ856" s="239"/>
      <c r="ADK856" s="239"/>
      <c r="ADL856" s="239"/>
      <c r="ADM856" s="239"/>
      <c r="ADN856" s="239"/>
      <c r="ADO856" s="239"/>
      <c r="ADP856" s="239"/>
      <c r="ADQ856" s="239"/>
      <c r="ADR856" s="239"/>
      <c r="ADS856" s="239"/>
      <c r="ADT856" s="239"/>
      <c r="ADU856" s="239"/>
      <c r="ADV856" s="239"/>
      <c r="ADW856" s="239"/>
      <c r="ADX856" s="239"/>
      <c r="ADY856" s="239"/>
      <c r="ADZ856" s="239"/>
      <c r="AEA856" s="239"/>
      <c r="AEB856" s="239"/>
      <c r="AEC856" s="239"/>
      <c r="AED856" s="239"/>
      <c r="AEE856" s="239"/>
      <c r="AEF856" s="239"/>
      <c r="AEG856" s="239"/>
      <c r="AEH856" s="239"/>
      <c r="AEI856" s="239"/>
      <c r="AEJ856" s="239"/>
      <c r="AEK856" s="239"/>
      <c r="AEL856" s="239"/>
      <c r="AEM856" s="239"/>
      <c r="AEN856" s="239"/>
      <c r="AEO856" s="239"/>
      <c r="AEP856" s="239"/>
      <c r="AEQ856" s="239"/>
      <c r="AER856" s="239"/>
      <c r="AES856" s="239"/>
      <c r="AET856" s="239"/>
      <c r="AEU856" s="239"/>
      <c r="AEV856" s="239"/>
      <c r="AEW856" s="239"/>
      <c r="AEX856" s="239"/>
      <c r="AEY856" s="239"/>
      <c r="AEZ856" s="239"/>
      <c r="AFA856" s="239"/>
      <c r="AFB856" s="239"/>
      <c r="AFC856" s="239"/>
      <c r="AFD856" s="239"/>
      <c r="AFE856" s="239"/>
      <c r="AFF856" s="239"/>
      <c r="AFG856" s="239"/>
      <c r="AFH856" s="239"/>
      <c r="AFI856" s="239"/>
      <c r="AFJ856" s="239"/>
      <c r="AFK856" s="239"/>
      <c r="AFL856" s="239"/>
      <c r="AFM856" s="239"/>
      <c r="AFN856" s="239"/>
      <c r="AFO856" s="239"/>
      <c r="AFP856" s="239"/>
      <c r="AFQ856" s="239"/>
      <c r="AFR856" s="239"/>
      <c r="AFS856" s="239"/>
      <c r="AFT856" s="239"/>
      <c r="AFU856" s="239"/>
      <c r="AFV856" s="239"/>
      <c r="AFW856" s="239"/>
      <c r="AFX856" s="239"/>
      <c r="AFY856" s="239"/>
      <c r="AFZ856" s="239"/>
      <c r="AGA856" s="239"/>
      <c r="AGB856" s="239"/>
      <c r="AGC856" s="239"/>
      <c r="AGD856" s="239"/>
      <c r="AGE856" s="239"/>
      <c r="AGF856" s="239"/>
      <c r="AGG856" s="239"/>
      <c r="AGH856" s="239"/>
      <c r="AGI856" s="239"/>
      <c r="AGJ856" s="239"/>
      <c r="AGK856" s="239"/>
      <c r="AGL856" s="239"/>
      <c r="AGM856" s="239"/>
      <c r="AGN856" s="239"/>
      <c r="AGO856" s="239"/>
      <c r="AGP856" s="239"/>
      <c r="AGQ856" s="239"/>
      <c r="AGR856" s="239"/>
      <c r="AGS856" s="239"/>
      <c r="AGT856" s="239"/>
      <c r="AGU856" s="239"/>
      <c r="AGV856" s="239"/>
      <c r="AGW856" s="239"/>
      <c r="AGX856" s="239"/>
      <c r="AGY856" s="239"/>
      <c r="AGZ856" s="239"/>
      <c r="AHA856" s="239"/>
      <c r="AHB856" s="239"/>
      <c r="AHC856" s="239"/>
      <c r="AHD856" s="239"/>
      <c r="AHE856" s="239"/>
      <c r="AHF856" s="239"/>
      <c r="AHG856" s="239"/>
      <c r="AHH856" s="239"/>
      <c r="AHI856" s="239"/>
      <c r="AHJ856" s="239"/>
      <c r="AHK856" s="239"/>
      <c r="AHL856" s="239"/>
      <c r="AHM856" s="239"/>
      <c r="AHN856" s="239"/>
      <c r="AHO856" s="239"/>
      <c r="AHP856" s="239"/>
      <c r="AHQ856" s="239"/>
      <c r="AHR856" s="239"/>
      <c r="AHS856" s="239"/>
      <c r="AHT856" s="239"/>
      <c r="AHU856" s="239"/>
      <c r="AHV856" s="239"/>
      <c r="AHW856" s="239"/>
      <c r="AHX856" s="239"/>
      <c r="AHY856" s="239"/>
      <c r="AHZ856" s="239"/>
      <c r="AIA856" s="239"/>
      <c r="AIB856" s="239"/>
      <c r="AIC856" s="239"/>
      <c r="AID856" s="239"/>
      <c r="AIE856" s="239"/>
      <c r="AIF856" s="239"/>
      <c r="AIG856" s="239"/>
      <c r="AIH856" s="239"/>
      <c r="AII856" s="239"/>
      <c r="AIJ856" s="239"/>
      <c r="AIK856" s="239"/>
      <c r="AIL856" s="239"/>
      <c r="AIM856" s="239"/>
      <c r="AIN856" s="239"/>
      <c r="AIO856" s="239"/>
      <c r="AIP856" s="239"/>
      <c r="AIQ856" s="239"/>
      <c r="AIR856" s="239"/>
      <c r="AIS856" s="239"/>
      <c r="AIT856" s="239"/>
      <c r="AIU856" s="239"/>
      <c r="AIV856" s="239"/>
      <c r="AIW856" s="239"/>
      <c r="AIX856" s="239"/>
      <c r="AIY856" s="239"/>
      <c r="AIZ856" s="239"/>
      <c r="AJA856" s="239"/>
      <c r="AJB856" s="239"/>
      <c r="AJC856" s="239"/>
      <c r="AJD856" s="239"/>
      <c r="AJE856" s="239"/>
      <c r="AJF856" s="239"/>
      <c r="AJG856" s="239"/>
      <c r="AJH856" s="239"/>
      <c r="AJI856" s="239"/>
      <c r="AJJ856" s="239"/>
      <c r="AJK856" s="239"/>
      <c r="AJL856" s="239"/>
      <c r="AJM856" s="239"/>
      <c r="AJN856" s="239"/>
      <c r="AJO856" s="239"/>
      <c r="AJP856" s="239"/>
      <c r="AJQ856" s="239"/>
      <c r="AJR856" s="239"/>
      <c r="AJS856" s="239"/>
      <c r="AJT856" s="239"/>
      <c r="AJU856" s="239"/>
      <c r="AJV856" s="239"/>
      <c r="AJW856" s="239"/>
      <c r="AJX856" s="239"/>
      <c r="AJY856" s="239"/>
      <c r="AJZ856" s="239"/>
      <c r="AKA856" s="239"/>
      <c r="AKB856" s="239"/>
      <c r="AKC856" s="239"/>
      <c r="AKD856" s="239"/>
      <c r="AKE856" s="239"/>
      <c r="AKF856" s="239"/>
      <c r="AKG856" s="239"/>
      <c r="AKH856" s="239"/>
      <c r="AKI856" s="239"/>
      <c r="AKJ856" s="239"/>
      <c r="AKK856" s="239"/>
      <c r="AKL856" s="239"/>
      <c r="AKM856" s="239"/>
      <c r="AKN856" s="239"/>
      <c r="AKO856" s="239"/>
      <c r="AKP856" s="239"/>
      <c r="AKQ856" s="239"/>
      <c r="AKR856" s="239"/>
      <c r="AKS856" s="239"/>
      <c r="AKT856" s="239"/>
      <c r="AKU856" s="239"/>
      <c r="AKV856" s="239"/>
      <c r="AKW856" s="239"/>
      <c r="AKX856" s="239"/>
      <c r="AKY856" s="239"/>
      <c r="AKZ856" s="239"/>
      <c r="ALA856" s="239"/>
      <c r="ALB856" s="239"/>
      <c r="ALC856" s="239"/>
      <c r="ALD856" s="239"/>
      <c r="ALE856" s="239"/>
      <c r="ALF856" s="239"/>
      <c r="ALG856" s="239"/>
      <c r="ALH856" s="239"/>
      <c r="ALI856" s="239"/>
      <c r="ALJ856" s="239"/>
      <c r="ALK856" s="239"/>
      <c r="ALL856" s="239"/>
      <c r="ALM856" s="239"/>
      <c r="ALN856" s="239"/>
      <c r="ALO856" s="239"/>
      <c r="ALP856" s="239"/>
      <c r="ALQ856" s="239"/>
      <c r="ALR856" s="239"/>
      <c r="ALS856" s="239"/>
      <c r="ALT856" s="239"/>
      <c r="ALU856" s="239"/>
      <c r="ALV856" s="239"/>
      <c r="ALW856" s="239"/>
      <c r="ALX856" s="239"/>
      <c r="ALY856" s="239"/>
      <c r="ALZ856" s="239"/>
      <c r="AMA856" s="239"/>
      <c r="AMB856" s="239"/>
      <c r="AMC856" s="239"/>
      <c r="AMD856" s="239"/>
      <c r="AME856" s="239"/>
      <c r="AMF856" s="239"/>
      <c r="AMG856" s="239"/>
      <c r="AMH856" s="239"/>
      <c r="AMI856" s="239"/>
      <c r="AMJ856" s="239"/>
      <c r="AMK856" s="239"/>
      <c r="AML856" s="239"/>
      <c r="AMM856" s="239"/>
      <c r="AMN856" s="239"/>
      <c r="AMO856" s="239"/>
      <c r="AMP856" s="239"/>
      <c r="AMQ856" s="239"/>
      <c r="AMR856" s="239"/>
      <c r="AMS856" s="239"/>
      <c r="AMT856" s="239"/>
      <c r="AMU856" s="239"/>
      <c r="AMV856" s="239"/>
      <c r="AMW856" s="239"/>
      <c r="AMX856" s="239"/>
      <c r="AMY856" s="239"/>
      <c r="AMZ856" s="239"/>
      <c r="ANA856" s="239"/>
      <c r="ANB856" s="239"/>
      <c r="ANC856" s="239"/>
      <c r="AND856" s="239"/>
      <c r="ANE856" s="239"/>
      <c r="ANF856" s="239"/>
      <c r="ANG856" s="239"/>
      <c r="ANH856" s="239"/>
      <c r="ANI856" s="239"/>
      <c r="ANJ856" s="239"/>
      <c r="ANK856" s="239"/>
      <c r="ANL856" s="239"/>
      <c r="ANM856" s="239"/>
      <c r="ANN856" s="239"/>
      <c r="ANO856" s="239"/>
      <c r="ANP856" s="239"/>
      <c r="ANQ856" s="239"/>
      <c r="ANR856" s="239"/>
      <c r="ANS856" s="239"/>
      <c r="ANT856" s="239"/>
      <c r="ANU856" s="239"/>
      <c r="ANV856" s="239"/>
      <c r="ANW856" s="239"/>
      <c r="ANX856" s="239"/>
      <c r="ANY856" s="239"/>
      <c r="ANZ856" s="239"/>
      <c r="AOA856" s="239"/>
      <c r="AOB856" s="239"/>
      <c r="AOC856" s="239"/>
      <c r="AOD856" s="239"/>
      <c r="AOE856" s="239"/>
      <c r="AOF856" s="239"/>
      <c r="AOG856" s="239"/>
      <c r="AOH856" s="239"/>
      <c r="AOI856" s="239"/>
      <c r="AOJ856" s="239"/>
      <c r="AOK856" s="239"/>
      <c r="AOL856" s="239"/>
      <c r="AOM856" s="239"/>
      <c r="AON856" s="239"/>
      <c r="AOO856" s="239"/>
      <c r="AOP856" s="239"/>
      <c r="AOQ856" s="239"/>
      <c r="AOR856" s="239"/>
      <c r="AOS856" s="239"/>
      <c r="AOT856" s="239"/>
      <c r="AOU856" s="239"/>
      <c r="AOV856" s="239"/>
      <c r="AOW856" s="239"/>
      <c r="AOX856" s="239"/>
      <c r="AOY856" s="239"/>
      <c r="AOZ856" s="239"/>
      <c r="APA856" s="239"/>
      <c r="APB856" s="239"/>
      <c r="APC856" s="239"/>
      <c r="APD856" s="239"/>
      <c r="APE856" s="239"/>
      <c r="APF856" s="239"/>
      <c r="APG856" s="239"/>
      <c r="APH856" s="239"/>
      <c r="API856" s="239"/>
      <c r="APJ856" s="239"/>
      <c r="APK856" s="239"/>
      <c r="APL856" s="239"/>
      <c r="APM856" s="239"/>
      <c r="APN856" s="239"/>
      <c r="APO856" s="239"/>
      <c r="APP856" s="239"/>
      <c r="APQ856" s="239"/>
      <c r="APR856" s="239"/>
      <c r="APS856" s="239"/>
      <c r="APT856" s="239"/>
      <c r="APU856" s="239"/>
      <c r="APV856" s="239"/>
      <c r="APW856" s="239"/>
      <c r="APX856" s="239"/>
      <c r="APY856" s="239"/>
      <c r="APZ856" s="239"/>
      <c r="AQA856" s="239"/>
      <c r="AQB856" s="239"/>
      <c r="AQC856" s="239"/>
      <c r="AQD856" s="239"/>
      <c r="AQE856" s="239"/>
      <c r="AQF856" s="239"/>
      <c r="AQG856" s="239"/>
      <c r="AQH856" s="239"/>
      <c r="AQI856" s="239"/>
      <c r="AQJ856" s="239"/>
      <c r="AQK856" s="239"/>
      <c r="AQL856" s="239"/>
      <c r="AQM856" s="239"/>
      <c r="AQN856" s="239"/>
      <c r="AQO856" s="239"/>
      <c r="AQP856" s="239"/>
      <c r="AQQ856" s="239"/>
      <c r="AQR856" s="239"/>
      <c r="AQS856" s="239"/>
      <c r="AQT856" s="239"/>
      <c r="AQU856" s="239"/>
      <c r="AQV856" s="239"/>
      <c r="AQW856" s="239"/>
      <c r="AQX856" s="239"/>
      <c r="AQY856" s="239"/>
      <c r="AQZ856" s="239"/>
      <c r="ARA856" s="239"/>
      <c r="ARB856" s="239"/>
      <c r="ARC856" s="239"/>
      <c r="ARD856" s="239"/>
      <c r="ARE856" s="239"/>
      <c r="ARF856" s="239"/>
      <c r="ARG856" s="239"/>
      <c r="ARH856" s="239"/>
      <c r="ARI856" s="239"/>
      <c r="ARJ856" s="239"/>
      <c r="ARK856" s="239"/>
      <c r="ARL856" s="239"/>
      <c r="ARM856" s="239"/>
      <c r="ARN856" s="239"/>
      <c r="ARO856" s="239"/>
      <c r="ARP856" s="239"/>
      <c r="ARQ856" s="239"/>
      <c r="ARR856" s="239"/>
      <c r="ARS856" s="239"/>
      <c r="ART856" s="239"/>
      <c r="ARU856" s="239"/>
      <c r="ARV856" s="239"/>
      <c r="ARW856" s="239"/>
      <c r="ARX856" s="239"/>
      <c r="ARY856" s="239"/>
      <c r="ARZ856" s="239"/>
      <c r="ASA856" s="239"/>
      <c r="ASB856" s="239"/>
      <c r="ASC856" s="239"/>
      <c r="ASD856" s="239"/>
      <c r="ASE856" s="239"/>
      <c r="ASF856" s="239"/>
      <c r="ASG856" s="239"/>
      <c r="ASH856" s="239"/>
      <c r="ASI856" s="239"/>
      <c r="ASJ856" s="239"/>
      <c r="ASK856" s="239"/>
      <c r="ASL856" s="239"/>
      <c r="ASM856" s="239"/>
      <c r="ASN856" s="239"/>
      <c r="ASO856" s="239"/>
      <c r="ASP856" s="239"/>
      <c r="ASQ856" s="239"/>
      <c r="ASR856" s="239"/>
      <c r="ASS856" s="239"/>
      <c r="AST856" s="239"/>
      <c r="ASU856" s="239"/>
      <c r="ASV856" s="239"/>
      <c r="ASW856" s="239"/>
      <c r="ASX856" s="239"/>
      <c r="ASY856" s="239"/>
      <c r="ASZ856" s="239"/>
      <c r="ATA856" s="239"/>
      <c r="ATB856" s="239"/>
      <c r="ATC856" s="239"/>
      <c r="ATD856" s="239"/>
      <c r="ATE856" s="239"/>
      <c r="ATF856" s="239"/>
      <c r="ATG856" s="239"/>
      <c r="ATH856" s="239"/>
      <c r="ATI856" s="239"/>
      <c r="ATJ856" s="239"/>
      <c r="ATK856" s="239"/>
      <c r="ATL856" s="239"/>
      <c r="ATM856" s="239"/>
      <c r="ATN856" s="239"/>
      <c r="ATO856" s="239"/>
      <c r="ATP856" s="239"/>
      <c r="ATQ856" s="239"/>
      <c r="ATR856" s="239"/>
      <c r="ATS856" s="239"/>
      <c r="ATT856" s="239"/>
      <c r="ATU856" s="239"/>
      <c r="ATV856" s="239"/>
      <c r="ATW856" s="239"/>
      <c r="ATX856" s="239"/>
      <c r="ATY856" s="239"/>
      <c r="ATZ856" s="239"/>
      <c r="AUA856" s="239"/>
      <c r="AUB856" s="239"/>
      <c r="AUC856" s="239"/>
      <c r="AUD856" s="239"/>
      <c r="AUE856" s="239"/>
      <c r="AUF856" s="239"/>
      <c r="AUG856" s="239"/>
      <c r="AUH856" s="239"/>
      <c r="AUI856" s="239"/>
      <c r="AUJ856" s="239"/>
      <c r="AUK856" s="239"/>
      <c r="AUL856" s="239"/>
      <c r="AUM856" s="239"/>
      <c r="AUN856" s="239"/>
      <c r="AUO856" s="239"/>
      <c r="AUP856" s="239"/>
      <c r="AUQ856" s="239"/>
      <c r="AUR856" s="239"/>
      <c r="AUS856" s="239"/>
      <c r="AUT856" s="239"/>
      <c r="AUU856" s="239"/>
      <c r="AUV856" s="239"/>
      <c r="AUW856" s="239"/>
      <c r="AUX856" s="239"/>
      <c r="AUY856" s="239"/>
      <c r="AUZ856" s="239"/>
      <c r="AVA856" s="239"/>
      <c r="AVB856" s="239"/>
      <c r="AVC856" s="239"/>
      <c r="AVD856" s="239"/>
      <c r="AVE856" s="239"/>
      <c r="AVF856" s="239"/>
      <c r="AVG856" s="239"/>
      <c r="AVH856" s="239"/>
      <c r="AVI856" s="239"/>
      <c r="AVJ856" s="239"/>
      <c r="AVK856" s="239"/>
      <c r="AVL856" s="239"/>
      <c r="AVM856" s="239"/>
      <c r="AVN856" s="239"/>
      <c r="AVO856" s="239"/>
      <c r="AVP856" s="239"/>
      <c r="AVQ856" s="239"/>
      <c r="AVR856" s="239"/>
      <c r="AVS856" s="239"/>
      <c r="AVT856" s="239"/>
      <c r="AVU856" s="239"/>
      <c r="AVV856" s="239"/>
      <c r="AVW856" s="239"/>
      <c r="AVX856" s="239"/>
      <c r="AVY856" s="239"/>
      <c r="AVZ856" s="239"/>
      <c r="AWA856" s="239"/>
      <c r="AWB856" s="239"/>
      <c r="AWC856" s="239"/>
      <c r="AWD856" s="239"/>
      <c r="AWE856" s="239"/>
      <c r="AWF856" s="239"/>
      <c r="AWG856" s="239"/>
      <c r="AWH856" s="239"/>
      <c r="AWI856" s="239"/>
      <c r="AWJ856" s="239"/>
      <c r="AWK856" s="239"/>
      <c r="AWL856" s="239"/>
      <c r="AWM856" s="239"/>
      <c r="AWN856" s="239"/>
      <c r="AWO856" s="239"/>
      <c r="AWP856" s="239"/>
      <c r="AWQ856" s="239"/>
      <c r="AWR856" s="239"/>
      <c r="AWS856" s="239"/>
      <c r="AWT856" s="239"/>
      <c r="AWU856" s="239"/>
      <c r="AWV856" s="239"/>
      <c r="AWW856" s="239"/>
      <c r="AWX856" s="239"/>
      <c r="AWY856" s="239"/>
      <c r="AWZ856" s="239"/>
      <c r="AXA856" s="239"/>
      <c r="AXB856" s="239"/>
      <c r="AXC856" s="239"/>
      <c r="AXD856" s="239"/>
      <c r="AXE856" s="239"/>
      <c r="AXF856" s="239"/>
      <c r="AXG856" s="239"/>
      <c r="AXH856" s="239"/>
      <c r="AXI856" s="239"/>
      <c r="AXJ856" s="239"/>
      <c r="AXK856" s="239"/>
      <c r="AXL856" s="239"/>
      <c r="AXM856" s="239"/>
      <c r="AXN856" s="239"/>
      <c r="AXO856" s="239"/>
      <c r="AXP856" s="239"/>
      <c r="AXQ856" s="239"/>
      <c r="AXR856" s="239"/>
      <c r="AXS856" s="239"/>
      <c r="AXT856" s="239"/>
      <c r="AXU856" s="239"/>
      <c r="AXV856" s="239"/>
      <c r="AXW856" s="239"/>
      <c r="AXX856" s="239"/>
      <c r="AXY856" s="239"/>
      <c r="AXZ856" s="239"/>
      <c r="AYA856" s="239"/>
      <c r="AYB856" s="239"/>
      <c r="AYC856" s="239"/>
      <c r="AYD856" s="239"/>
      <c r="AYE856" s="239"/>
      <c r="AYF856" s="239"/>
      <c r="AYG856" s="239"/>
      <c r="AYH856" s="239"/>
      <c r="AYI856" s="239"/>
      <c r="AYJ856" s="239"/>
      <c r="AYK856" s="239"/>
      <c r="AYL856" s="239"/>
      <c r="AYM856" s="239"/>
      <c r="AYN856" s="239"/>
      <c r="AYO856" s="239"/>
      <c r="AYP856" s="239"/>
      <c r="AYQ856" s="239"/>
      <c r="AYR856" s="239"/>
      <c r="AYS856" s="239"/>
      <c r="AYT856" s="239"/>
      <c r="AYU856" s="239"/>
      <c r="AYV856" s="239"/>
      <c r="AYW856" s="239"/>
      <c r="AYX856" s="239"/>
      <c r="AYY856" s="239"/>
      <c r="AYZ856" s="239"/>
      <c r="AZA856" s="239"/>
      <c r="AZB856" s="239"/>
      <c r="AZC856" s="239"/>
      <c r="AZD856" s="239"/>
      <c r="AZE856" s="239"/>
      <c r="AZF856" s="239"/>
      <c r="AZG856" s="239"/>
      <c r="AZH856" s="239"/>
      <c r="AZI856" s="239"/>
      <c r="AZJ856" s="239"/>
      <c r="AZK856" s="239"/>
      <c r="AZL856" s="239"/>
      <c r="AZM856" s="239"/>
      <c r="AZN856" s="239"/>
      <c r="AZO856" s="239"/>
      <c r="AZP856" s="239"/>
      <c r="AZQ856" s="239"/>
      <c r="AZR856" s="239"/>
      <c r="AZS856" s="239"/>
      <c r="AZT856" s="239"/>
      <c r="AZU856" s="239"/>
      <c r="AZV856" s="239"/>
      <c r="AZW856" s="239"/>
      <c r="AZX856" s="239"/>
      <c r="AZY856" s="239"/>
      <c r="AZZ856" s="239"/>
      <c r="BAA856" s="239"/>
      <c r="BAB856" s="239"/>
      <c r="BAC856" s="239"/>
      <c r="BAD856" s="239"/>
      <c r="BAE856" s="239"/>
      <c r="BAF856" s="239"/>
      <c r="BAG856" s="239"/>
      <c r="BAH856" s="239"/>
      <c r="BAI856" s="239"/>
      <c r="BAJ856" s="239"/>
      <c r="BAK856" s="239"/>
      <c r="BAL856" s="239"/>
      <c r="BAM856" s="239"/>
      <c r="BAN856" s="239"/>
      <c r="BAO856" s="239"/>
      <c r="BAP856" s="239"/>
      <c r="BAQ856" s="239"/>
      <c r="BAR856" s="239"/>
      <c r="BAS856" s="239"/>
      <c r="BAT856" s="239"/>
      <c r="BAU856" s="239"/>
      <c r="BAV856" s="239"/>
      <c r="BAW856" s="239"/>
      <c r="BAX856" s="239"/>
      <c r="BAY856" s="239"/>
      <c r="BAZ856" s="239"/>
      <c r="BBA856" s="239"/>
      <c r="BBB856" s="239"/>
      <c r="BBC856" s="239"/>
      <c r="BBD856" s="239"/>
      <c r="BBE856" s="239"/>
      <c r="BBF856" s="239"/>
      <c r="BBG856" s="239"/>
      <c r="BBH856" s="239"/>
      <c r="BBI856" s="239"/>
      <c r="BBJ856" s="239"/>
      <c r="BBK856" s="239"/>
      <c r="BBL856" s="239"/>
      <c r="BBM856" s="239"/>
      <c r="BBN856" s="239"/>
      <c r="BBO856" s="239"/>
      <c r="BBP856" s="239"/>
      <c r="BBQ856" s="239"/>
      <c r="BBR856" s="239"/>
      <c r="BBS856" s="239"/>
      <c r="BBT856" s="239"/>
      <c r="BBU856" s="239"/>
      <c r="BBV856" s="239"/>
      <c r="BBW856" s="239"/>
      <c r="BBX856" s="239"/>
      <c r="BBY856" s="239"/>
      <c r="BBZ856" s="239"/>
      <c r="BCA856" s="239"/>
      <c r="BCB856" s="239"/>
      <c r="BCC856" s="239"/>
      <c r="BCD856" s="239"/>
      <c r="BCE856" s="239"/>
      <c r="BCF856" s="239"/>
      <c r="BCG856" s="239"/>
      <c r="BCH856" s="239"/>
      <c r="BCI856" s="239"/>
      <c r="BCJ856" s="239"/>
      <c r="BCK856" s="239"/>
      <c r="BCL856" s="239"/>
      <c r="BCM856" s="239"/>
      <c r="BCN856" s="239"/>
      <c r="BCO856" s="239"/>
      <c r="BCP856" s="239"/>
      <c r="BCQ856" s="239"/>
      <c r="BCR856" s="239"/>
      <c r="BCS856" s="239"/>
      <c r="BCT856" s="239"/>
      <c r="BCU856" s="239"/>
      <c r="BCV856" s="239"/>
      <c r="BCW856" s="239"/>
      <c r="BCX856" s="239"/>
      <c r="BCY856" s="239"/>
      <c r="BCZ856" s="239"/>
      <c r="BDA856" s="239"/>
      <c r="BDB856" s="239"/>
      <c r="BDC856" s="239"/>
      <c r="BDD856" s="239"/>
      <c r="BDE856" s="239"/>
      <c r="BDF856" s="239"/>
      <c r="BDG856" s="239"/>
      <c r="BDH856" s="239"/>
      <c r="BDI856" s="239"/>
      <c r="BDJ856" s="239"/>
      <c r="BDK856" s="239"/>
      <c r="BDL856" s="239"/>
      <c r="BDM856" s="239"/>
      <c r="BDN856" s="239"/>
      <c r="BDO856" s="239"/>
      <c r="BDP856" s="239"/>
      <c r="BDQ856" s="239"/>
      <c r="BDR856" s="239"/>
      <c r="BDS856" s="239"/>
      <c r="BDT856" s="239"/>
      <c r="BDU856" s="239"/>
      <c r="BDV856" s="239"/>
      <c r="BDW856" s="239"/>
      <c r="BDX856" s="239"/>
      <c r="BDY856" s="239"/>
      <c r="BDZ856" s="239"/>
      <c r="BEA856" s="239"/>
      <c r="BEB856" s="239"/>
      <c r="BEC856" s="239"/>
      <c r="BED856" s="239"/>
      <c r="BEE856" s="239"/>
      <c r="BEF856" s="239"/>
      <c r="BEG856" s="239"/>
      <c r="BEH856" s="239"/>
      <c r="BEI856" s="239"/>
      <c r="BEJ856" s="239"/>
      <c r="BEK856" s="239"/>
      <c r="BEL856" s="239"/>
      <c r="BEM856" s="239"/>
      <c r="BEN856" s="239"/>
      <c r="BEO856" s="239"/>
      <c r="BEP856" s="239"/>
      <c r="BEQ856" s="239"/>
      <c r="BER856" s="239"/>
      <c r="BES856" s="239"/>
      <c r="BET856" s="239"/>
      <c r="BEU856" s="239"/>
      <c r="BEV856" s="239"/>
      <c r="BEW856" s="239"/>
      <c r="BEX856" s="239"/>
      <c r="BEY856" s="239"/>
      <c r="BEZ856" s="239"/>
      <c r="BFA856" s="239"/>
      <c r="BFB856" s="239"/>
      <c r="BFC856" s="239"/>
      <c r="BFD856" s="239"/>
      <c r="BFE856" s="239"/>
      <c r="BFF856" s="239"/>
      <c r="BFG856" s="239"/>
      <c r="BFH856" s="239"/>
      <c r="BFI856" s="239"/>
      <c r="BFJ856" s="239"/>
      <c r="BFK856" s="239"/>
      <c r="BFL856" s="239"/>
      <c r="BFM856" s="239"/>
      <c r="BFN856" s="239"/>
      <c r="BFO856" s="239"/>
      <c r="BFP856" s="239"/>
      <c r="BFQ856" s="239"/>
      <c r="BFR856" s="239"/>
      <c r="BFS856" s="239"/>
      <c r="BFT856" s="239"/>
      <c r="BFU856" s="239"/>
      <c r="BFV856" s="239"/>
      <c r="BFW856" s="239"/>
      <c r="BFX856" s="239"/>
      <c r="BFY856" s="239"/>
      <c r="BFZ856" s="239"/>
      <c r="BGA856" s="239"/>
      <c r="BGB856" s="239"/>
      <c r="BGC856" s="239"/>
      <c r="BGD856" s="239"/>
      <c r="BGE856" s="239"/>
      <c r="BGF856" s="239"/>
      <c r="BGG856" s="239"/>
      <c r="BGH856" s="239"/>
      <c r="BGI856" s="239"/>
      <c r="BGJ856" s="239"/>
      <c r="BGK856" s="239"/>
      <c r="BGL856" s="239"/>
      <c r="BGM856" s="239"/>
      <c r="BGN856" s="239"/>
      <c r="BGO856" s="239"/>
      <c r="BGP856" s="239"/>
      <c r="BGQ856" s="239"/>
      <c r="BGR856" s="239"/>
      <c r="BGS856" s="239"/>
      <c r="BGT856" s="239"/>
      <c r="BGU856" s="239"/>
      <c r="BGV856" s="239"/>
      <c r="BGW856" s="239"/>
      <c r="BGX856" s="239"/>
      <c r="BGY856" s="239"/>
      <c r="BGZ856" s="239"/>
      <c r="BHA856" s="239"/>
      <c r="BHB856" s="239"/>
      <c r="BHC856" s="239"/>
      <c r="BHD856" s="239"/>
      <c r="BHE856" s="239"/>
      <c r="BHF856" s="239"/>
      <c r="BHG856" s="239"/>
      <c r="BHH856" s="239"/>
      <c r="BHI856" s="239"/>
      <c r="BHJ856" s="239"/>
      <c r="BHK856" s="239"/>
      <c r="BHL856" s="239"/>
      <c r="BHM856" s="239"/>
      <c r="BHN856" s="239"/>
      <c r="BHO856" s="239"/>
      <c r="BHP856" s="239"/>
      <c r="BHQ856" s="239"/>
      <c r="BHR856" s="239"/>
      <c r="BHS856" s="239"/>
      <c r="BHT856" s="239"/>
      <c r="BHU856" s="239"/>
      <c r="BHV856" s="239"/>
      <c r="BHW856" s="239"/>
      <c r="BHX856" s="239"/>
      <c r="BHY856" s="239"/>
      <c r="BHZ856" s="239"/>
      <c r="BIA856" s="239"/>
      <c r="BIB856" s="239"/>
      <c r="BIC856" s="239"/>
      <c r="BID856" s="239"/>
      <c r="BIE856" s="239"/>
      <c r="BIF856" s="239"/>
      <c r="BIG856" s="239"/>
      <c r="BIH856" s="239"/>
      <c r="BII856" s="239"/>
      <c r="BIJ856" s="239"/>
      <c r="BIK856" s="239"/>
      <c r="BIL856" s="239"/>
      <c r="BIM856" s="239"/>
      <c r="BIN856" s="239"/>
      <c r="BIO856" s="239"/>
      <c r="BIP856" s="239"/>
      <c r="BIQ856" s="239"/>
      <c r="BIR856" s="239"/>
      <c r="BIS856" s="239"/>
      <c r="BIT856" s="239"/>
      <c r="BIU856" s="239"/>
      <c r="BIV856" s="239"/>
      <c r="BIW856" s="239"/>
      <c r="BIX856" s="239"/>
      <c r="BIY856" s="239"/>
      <c r="BIZ856" s="239"/>
      <c r="BJA856" s="239"/>
      <c r="BJB856" s="239"/>
      <c r="BJC856" s="239"/>
      <c r="BJD856" s="239"/>
      <c r="BJE856" s="239"/>
      <c r="BJF856" s="239"/>
      <c r="BJG856" s="239"/>
      <c r="BJH856" s="239"/>
      <c r="BJI856" s="239"/>
      <c r="BJJ856" s="239"/>
      <c r="BJK856" s="239"/>
      <c r="BJL856" s="239"/>
      <c r="BJM856" s="239"/>
      <c r="BJN856" s="239"/>
      <c r="BJO856" s="239"/>
      <c r="BJP856" s="239"/>
      <c r="BJQ856" s="239"/>
      <c r="BJR856" s="239"/>
      <c r="BJS856" s="239"/>
      <c r="BJT856" s="239"/>
      <c r="BJU856" s="239"/>
      <c r="BJV856" s="239"/>
      <c r="BJW856" s="239"/>
      <c r="BJX856" s="239"/>
      <c r="BJY856" s="239"/>
      <c r="BJZ856" s="239"/>
      <c r="BKA856" s="239"/>
      <c r="BKB856" s="239"/>
      <c r="BKC856" s="239"/>
      <c r="BKD856" s="239"/>
      <c r="BKE856" s="239"/>
      <c r="BKF856" s="239"/>
      <c r="BKG856" s="239"/>
      <c r="BKH856" s="239"/>
      <c r="BKI856" s="239"/>
      <c r="BKJ856" s="239"/>
      <c r="BKK856" s="239"/>
      <c r="BKL856" s="239"/>
      <c r="BKM856" s="239"/>
      <c r="BKN856" s="239"/>
      <c r="BKO856" s="239"/>
      <c r="BKP856" s="239"/>
      <c r="BKQ856" s="239"/>
      <c r="BKR856" s="239"/>
      <c r="BKS856" s="239"/>
      <c r="BKT856" s="239"/>
      <c r="BKU856" s="239"/>
      <c r="BKV856" s="239"/>
      <c r="BKW856" s="239"/>
      <c r="BKX856" s="239"/>
      <c r="BKY856" s="239"/>
      <c r="BKZ856" s="239"/>
      <c r="BLA856" s="239"/>
      <c r="BLB856" s="239"/>
      <c r="BLC856" s="239"/>
      <c r="BLD856" s="239"/>
      <c r="BLE856" s="239"/>
      <c r="BLF856" s="239"/>
      <c r="BLG856" s="239"/>
      <c r="BLH856" s="239"/>
      <c r="BLI856" s="239"/>
      <c r="BLJ856" s="239"/>
      <c r="BLK856" s="239"/>
      <c r="BLL856" s="239"/>
      <c r="BLM856" s="239"/>
      <c r="BLN856" s="239"/>
      <c r="BLO856" s="239"/>
      <c r="BLP856" s="239"/>
      <c r="BLQ856" s="239"/>
      <c r="BLR856" s="239"/>
      <c r="BLS856" s="239"/>
      <c r="BLT856" s="239"/>
      <c r="BLU856" s="239"/>
      <c r="BLV856" s="239"/>
      <c r="BLW856" s="239"/>
      <c r="BLX856" s="239"/>
      <c r="BLY856" s="239"/>
      <c r="BLZ856" s="239"/>
      <c r="BMA856" s="239"/>
      <c r="BMB856" s="239"/>
      <c r="BMC856" s="239"/>
      <c r="BMD856" s="239"/>
      <c r="BME856" s="239"/>
      <c r="BMF856" s="239"/>
      <c r="BMG856" s="239"/>
      <c r="BMH856" s="239"/>
      <c r="BMI856" s="239"/>
      <c r="BMJ856" s="239"/>
      <c r="BMK856" s="239"/>
      <c r="BML856" s="239"/>
      <c r="BMM856" s="239"/>
      <c r="BMN856" s="239"/>
      <c r="BMO856" s="239"/>
      <c r="BMP856" s="239"/>
      <c r="BMQ856" s="239"/>
      <c r="BMR856" s="239"/>
      <c r="BMS856" s="239"/>
      <c r="BMT856" s="239"/>
      <c r="BMU856" s="239"/>
      <c r="BMV856" s="239"/>
      <c r="BMW856" s="239"/>
      <c r="BMX856" s="239"/>
      <c r="BMY856" s="239"/>
      <c r="BMZ856" s="239"/>
      <c r="BNA856" s="239"/>
      <c r="BNB856" s="239"/>
      <c r="BNC856" s="239"/>
      <c r="BND856" s="239"/>
      <c r="BNE856" s="239"/>
      <c r="BNF856" s="239"/>
      <c r="BNG856" s="239"/>
      <c r="BNH856" s="239"/>
      <c r="BNI856" s="239"/>
      <c r="BNJ856" s="239"/>
      <c r="BNK856" s="239"/>
      <c r="BNL856" s="239"/>
      <c r="BNM856" s="239"/>
      <c r="BNN856" s="239"/>
      <c r="BNO856" s="239"/>
      <c r="BNP856" s="239"/>
      <c r="BNQ856" s="239"/>
      <c r="BNR856" s="239"/>
      <c r="BNS856" s="239"/>
      <c r="BNT856" s="239"/>
      <c r="BNU856" s="239"/>
      <c r="BNV856" s="239"/>
      <c r="BNW856" s="239"/>
      <c r="BNX856" s="239"/>
      <c r="BNY856" s="239"/>
      <c r="BNZ856" s="239"/>
      <c r="BOA856" s="239"/>
      <c r="BOB856" s="239"/>
      <c r="BOC856" s="239"/>
      <c r="BOD856" s="239"/>
      <c r="BOE856" s="239"/>
      <c r="BOF856" s="239"/>
      <c r="BOG856" s="239"/>
      <c r="BOH856" s="239"/>
      <c r="BOI856" s="239"/>
      <c r="BOJ856" s="239"/>
      <c r="BOK856" s="239"/>
      <c r="BOL856" s="239"/>
      <c r="BOM856" s="239"/>
      <c r="BON856" s="239"/>
      <c r="BOO856" s="239"/>
      <c r="BOP856" s="239"/>
      <c r="BOQ856" s="239"/>
      <c r="BOR856" s="239"/>
      <c r="BOS856" s="239"/>
      <c r="BOT856" s="239"/>
      <c r="BOU856" s="239"/>
      <c r="BOV856" s="239"/>
      <c r="BOW856" s="239"/>
      <c r="BOX856" s="239"/>
      <c r="BOY856" s="239"/>
      <c r="BOZ856" s="239"/>
      <c r="BPA856" s="239"/>
      <c r="BPB856" s="239"/>
      <c r="BPC856" s="239"/>
      <c r="BPD856" s="239"/>
      <c r="BPE856" s="239"/>
      <c r="BPF856" s="239"/>
      <c r="BPG856" s="239"/>
      <c r="BPH856" s="239"/>
      <c r="BPI856" s="239"/>
      <c r="BPJ856" s="239"/>
      <c r="BPK856" s="239"/>
      <c r="BPL856" s="239"/>
      <c r="BPM856" s="239"/>
      <c r="BPN856" s="239"/>
      <c r="BPO856" s="239"/>
      <c r="BPP856" s="239"/>
      <c r="BPQ856" s="239"/>
      <c r="BPR856" s="239"/>
      <c r="BPS856" s="239"/>
      <c r="BPT856" s="239"/>
      <c r="BPU856" s="239"/>
      <c r="BPV856" s="239"/>
      <c r="BPW856" s="239"/>
      <c r="BPX856" s="239"/>
      <c r="BPY856" s="239"/>
      <c r="BPZ856" s="239"/>
      <c r="BQA856" s="239"/>
      <c r="BQB856" s="239"/>
      <c r="BQC856" s="239"/>
      <c r="BQD856" s="239"/>
      <c r="BQE856" s="239"/>
      <c r="BQF856" s="239"/>
      <c r="BQG856" s="239"/>
      <c r="BQH856" s="239"/>
      <c r="BQI856" s="239"/>
      <c r="BQJ856" s="239"/>
      <c r="BQK856" s="239"/>
      <c r="BQL856" s="239"/>
      <c r="BQM856" s="239"/>
      <c r="BQN856" s="239"/>
      <c r="BQO856" s="239"/>
      <c r="BQP856" s="239"/>
      <c r="BQQ856" s="239"/>
      <c r="BQR856" s="239"/>
      <c r="BQS856" s="239"/>
      <c r="BQT856" s="239"/>
      <c r="BQU856" s="239"/>
      <c r="BQV856" s="239"/>
      <c r="BQW856" s="239"/>
      <c r="BQX856" s="239"/>
      <c r="BQY856" s="239"/>
      <c r="BQZ856" s="239"/>
      <c r="BRA856" s="239"/>
      <c r="BRB856" s="239"/>
      <c r="BRC856" s="239"/>
      <c r="BRD856" s="239"/>
      <c r="BRE856" s="239"/>
      <c r="BRF856" s="239"/>
      <c r="BRG856" s="239"/>
      <c r="BRH856" s="239"/>
      <c r="BRI856" s="239"/>
      <c r="BRJ856" s="239"/>
      <c r="BRK856" s="239"/>
      <c r="BRL856" s="239"/>
      <c r="BRM856" s="239"/>
      <c r="BRN856" s="239"/>
      <c r="BRO856" s="239"/>
      <c r="BRP856" s="239"/>
      <c r="BRQ856" s="239"/>
      <c r="BRR856" s="239"/>
      <c r="BRS856" s="239"/>
      <c r="BRT856" s="239"/>
      <c r="BRU856" s="239"/>
      <c r="BRV856" s="239"/>
      <c r="BRW856" s="239"/>
      <c r="BRX856" s="239"/>
      <c r="BRY856" s="239"/>
      <c r="BRZ856" s="239"/>
      <c r="BSA856" s="239"/>
      <c r="BSB856" s="239"/>
      <c r="BSC856" s="239"/>
      <c r="BSD856" s="239"/>
      <c r="BSE856" s="239"/>
      <c r="BSF856" s="239"/>
      <c r="BSG856" s="239"/>
      <c r="BSH856" s="239"/>
      <c r="BSI856" s="239"/>
      <c r="BSJ856" s="239"/>
      <c r="BSK856" s="239"/>
      <c r="BSL856" s="239"/>
      <c r="BSM856" s="239"/>
      <c r="BSN856" s="239"/>
      <c r="BSO856" s="239"/>
      <c r="BSP856" s="239"/>
      <c r="BSQ856" s="239"/>
      <c r="BSR856" s="239"/>
      <c r="BSS856" s="239"/>
      <c r="BST856" s="239"/>
      <c r="BSU856" s="239"/>
      <c r="BSV856" s="239"/>
      <c r="BSW856" s="239"/>
      <c r="BSX856" s="239"/>
      <c r="BSY856" s="239"/>
      <c r="BSZ856" s="239"/>
      <c r="BTA856" s="239"/>
      <c r="BTB856" s="239"/>
      <c r="BTC856" s="239"/>
      <c r="BTD856" s="239"/>
      <c r="BTE856" s="239"/>
      <c r="BTF856" s="239"/>
      <c r="BTG856" s="239"/>
      <c r="BTH856" s="239"/>
      <c r="BTI856" s="239"/>
      <c r="BTJ856" s="239"/>
      <c r="BTK856" s="239"/>
      <c r="BTL856" s="239"/>
      <c r="BTM856" s="239"/>
      <c r="BTN856" s="239"/>
      <c r="BTO856" s="239"/>
      <c r="BTP856" s="239"/>
      <c r="BTQ856" s="239"/>
      <c r="BTR856" s="239"/>
      <c r="BTS856" s="239"/>
      <c r="BTT856" s="239"/>
      <c r="BTU856" s="239"/>
      <c r="BTV856" s="239"/>
      <c r="BTW856" s="239"/>
      <c r="BTX856" s="239"/>
      <c r="BTY856" s="239"/>
      <c r="BTZ856" s="239"/>
      <c r="BUA856" s="239"/>
      <c r="BUB856" s="239"/>
      <c r="BUC856" s="239"/>
      <c r="BUD856" s="239"/>
      <c r="BUE856" s="239"/>
      <c r="BUF856" s="239"/>
      <c r="BUG856" s="239"/>
      <c r="BUH856" s="239"/>
      <c r="BUI856" s="239"/>
      <c r="BUJ856" s="239"/>
      <c r="BUK856" s="239"/>
      <c r="BUL856" s="239"/>
      <c r="BUM856" s="239"/>
      <c r="BUN856" s="239"/>
      <c r="BUO856" s="239"/>
      <c r="BUP856" s="239"/>
      <c r="BUQ856" s="239"/>
      <c r="BUR856" s="239"/>
      <c r="BUS856" s="239"/>
      <c r="BUT856" s="239"/>
      <c r="BUU856" s="239"/>
      <c r="BUV856" s="239"/>
      <c r="BUW856" s="239"/>
      <c r="BUX856" s="239"/>
      <c r="BUY856" s="239"/>
      <c r="BUZ856" s="239"/>
      <c r="BVA856" s="239"/>
      <c r="BVB856" s="239"/>
      <c r="BVC856" s="239"/>
      <c r="BVD856" s="239"/>
      <c r="BVE856" s="239"/>
      <c r="BVF856" s="239"/>
      <c r="BVG856" s="239"/>
      <c r="BVH856" s="239"/>
      <c r="BVI856" s="239"/>
      <c r="BVJ856" s="239"/>
      <c r="BVK856" s="239"/>
      <c r="BVL856" s="239"/>
      <c r="BVM856" s="239"/>
      <c r="BVN856" s="239"/>
      <c r="BVO856" s="239"/>
      <c r="BVP856" s="239"/>
      <c r="BVQ856" s="239"/>
      <c r="BVR856" s="239"/>
      <c r="BVS856" s="239"/>
      <c r="BVT856" s="239"/>
      <c r="BVU856" s="239"/>
      <c r="BVV856" s="239"/>
      <c r="BVW856" s="239"/>
      <c r="BVX856" s="239"/>
      <c r="BVY856" s="239"/>
      <c r="BVZ856" s="239"/>
      <c r="BWA856" s="239"/>
      <c r="BWB856" s="239"/>
      <c r="BWC856" s="239"/>
      <c r="BWD856" s="239"/>
      <c r="BWE856" s="239"/>
      <c r="BWF856" s="239"/>
      <c r="BWG856" s="239"/>
      <c r="BWH856" s="239"/>
      <c r="BWI856" s="239"/>
      <c r="BWJ856" s="239"/>
      <c r="BWK856" s="239"/>
      <c r="BWL856" s="239"/>
      <c r="BWM856" s="239"/>
      <c r="BWN856" s="239"/>
      <c r="BWO856" s="239"/>
      <c r="BWP856" s="239"/>
      <c r="BWQ856" s="239"/>
      <c r="BWR856" s="239"/>
      <c r="BWS856" s="239"/>
      <c r="BWT856" s="239"/>
      <c r="BWU856" s="239"/>
      <c r="BWV856" s="239"/>
      <c r="BWW856" s="239"/>
      <c r="BWX856" s="239"/>
      <c r="BWY856" s="239"/>
      <c r="BWZ856" s="239"/>
      <c r="BXA856" s="239"/>
      <c r="BXB856" s="239"/>
      <c r="BXC856" s="239"/>
      <c r="BXD856" s="239"/>
      <c r="BXE856" s="239"/>
      <c r="BXF856" s="239"/>
      <c r="BXG856" s="239"/>
      <c r="BXH856" s="239"/>
      <c r="BXI856" s="239"/>
      <c r="BXJ856" s="239"/>
      <c r="BXK856" s="239"/>
      <c r="BXL856" s="239"/>
      <c r="BXM856" s="239"/>
      <c r="BXN856" s="239"/>
      <c r="BXO856" s="239"/>
      <c r="BXP856" s="239"/>
      <c r="BXQ856" s="239"/>
      <c r="BXR856" s="239"/>
      <c r="BXS856" s="239"/>
      <c r="BXT856" s="239"/>
      <c r="BXU856" s="239"/>
      <c r="BXV856" s="239"/>
      <c r="BXW856" s="239"/>
      <c r="BXX856" s="239"/>
      <c r="BXY856" s="239"/>
      <c r="BXZ856" s="239"/>
      <c r="BYA856" s="239"/>
      <c r="BYB856" s="239"/>
      <c r="BYC856" s="239"/>
      <c r="BYD856" s="239"/>
      <c r="BYE856" s="239"/>
      <c r="BYF856" s="239"/>
      <c r="BYG856" s="239"/>
      <c r="BYH856" s="239"/>
      <c r="BYI856" s="239"/>
      <c r="BYJ856" s="239"/>
      <c r="BYK856" s="239"/>
      <c r="BYL856" s="239"/>
      <c r="BYM856" s="239"/>
      <c r="BYN856" s="239"/>
      <c r="BYO856" s="239"/>
      <c r="BYP856" s="239"/>
      <c r="BYQ856" s="239"/>
      <c r="BYR856" s="239"/>
      <c r="BYS856" s="239"/>
      <c r="BYT856" s="239"/>
      <c r="BYU856" s="239"/>
      <c r="BYV856" s="239"/>
      <c r="BYW856" s="239"/>
      <c r="BYX856" s="239"/>
      <c r="BYY856" s="239"/>
      <c r="BYZ856" s="239"/>
      <c r="BZA856" s="239"/>
      <c r="BZB856" s="239"/>
      <c r="BZC856" s="239"/>
      <c r="BZD856" s="239"/>
      <c r="BZE856" s="239"/>
      <c r="BZF856" s="239"/>
      <c r="BZG856" s="239"/>
      <c r="BZH856" s="239"/>
      <c r="BZI856" s="239"/>
      <c r="BZJ856" s="239"/>
      <c r="BZK856" s="239"/>
      <c r="BZL856" s="239"/>
      <c r="BZM856" s="239"/>
      <c r="BZN856" s="239"/>
      <c r="BZO856" s="239"/>
      <c r="BZP856" s="239"/>
      <c r="BZQ856" s="239"/>
      <c r="BZR856" s="239"/>
      <c r="BZS856" s="239"/>
      <c r="BZT856" s="239"/>
      <c r="BZU856" s="239"/>
      <c r="BZV856" s="239"/>
      <c r="BZW856" s="239"/>
      <c r="BZX856" s="239"/>
      <c r="BZY856" s="239"/>
      <c r="BZZ856" s="239"/>
      <c r="CAA856" s="239"/>
      <c r="CAB856" s="239"/>
      <c r="CAC856" s="239"/>
      <c r="CAD856" s="239"/>
      <c r="CAE856" s="239"/>
      <c r="CAF856" s="239"/>
      <c r="CAG856" s="239"/>
      <c r="CAH856" s="239"/>
      <c r="CAI856" s="239"/>
      <c r="CAJ856" s="239"/>
      <c r="CAK856" s="239"/>
      <c r="CAL856" s="239"/>
      <c r="CAM856" s="239"/>
      <c r="CAN856" s="239"/>
      <c r="CAO856" s="239"/>
      <c r="CAP856" s="239"/>
      <c r="CAQ856" s="239"/>
      <c r="CAR856" s="239"/>
      <c r="CAS856" s="239"/>
      <c r="CAT856" s="239"/>
      <c r="CAU856" s="239"/>
      <c r="CAV856" s="239"/>
      <c r="CAW856" s="239"/>
      <c r="CAX856" s="239"/>
      <c r="CAY856" s="239"/>
      <c r="CAZ856" s="239"/>
      <c r="CBA856" s="239"/>
      <c r="CBB856" s="239"/>
      <c r="CBC856" s="239"/>
      <c r="CBD856" s="239"/>
      <c r="CBE856" s="239"/>
      <c r="CBF856" s="239"/>
      <c r="CBG856" s="239"/>
      <c r="CBH856" s="239"/>
      <c r="CBI856" s="239"/>
      <c r="CBJ856" s="239"/>
      <c r="CBK856" s="239"/>
      <c r="CBL856" s="239"/>
      <c r="CBM856" s="239"/>
      <c r="CBN856" s="239"/>
      <c r="CBO856" s="239"/>
      <c r="CBP856" s="239"/>
      <c r="CBQ856" s="239"/>
      <c r="CBR856" s="239"/>
      <c r="CBS856" s="239"/>
      <c r="CBT856" s="239"/>
      <c r="CBU856" s="239"/>
      <c r="CBV856" s="239"/>
      <c r="CBW856" s="239"/>
      <c r="CBX856" s="239"/>
      <c r="CBY856" s="239"/>
      <c r="CBZ856" s="239"/>
      <c r="CCA856" s="239"/>
      <c r="CCB856" s="239"/>
      <c r="CCC856" s="239"/>
      <c r="CCD856" s="239"/>
      <c r="CCE856" s="239"/>
      <c r="CCF856" s="239"/>
      <c r="CCG856" s="239"/>
      <c r="CCH856" s="239"/>
      <c r="CCI856" s="239"/>
      <c r="CCJ856" s="239"/>
      <c r="CCK856" s="239"/>
      <c r="CCL856" s="239"/>
      <c r="CCM856" s="239"/>
      <c r="CCN856" s="239"/>
      <c r="CCO856" s="239"/>
      <c r="CCP856" s="239"/>
      <c r="CCQ856" s="239"/>
      <c r="CCR856" s="239"/>
      <c r="CCS856" s="239"/>
      <c r="CCT856" s="239"/>
      <c r="CCU856" s="239"/>
      <c r="CCV856" s="239"/>
      <c r="CCW856" s="239"/>
      <c r="CCX856" s="239"/>
      <c r="CCY856" s="239"/>
      <c r="CCZ856" s="239"/>
      <c r="CDA856" s="239"/>
      <c r="CDB856" s="239"/>
      <c r="CDC856" s="239"/>
      <c r="CDD856" s="239"/>
      <c r="CDE856" s="239"/>
      <c r="CDF856" s="239"/>
      <c r="CDG856" s="239"/>
      <c r="CDH856" s="239"/>
      <c r="CDI856" s="239"/>
      <c r="CDJ856" s="239"/>
      <c r="CDK856" s="239"/>
      <c r="CDL856" s="239"/>
      <c r="CDM856" s="239"/>
      <c r="CDN856" s="239"/>
      <c r="CDO856" s="239"/>
      <c r="CDP856" s="239"/>
      <c r="CDQ856" s="239"/>
      <c r="CDR856" s="239"/>
      <c r="CDS856" s="239"/>
      <c r="CDT856" s="239"/>
      <c r="CDU856" s="239"/>
      <c r="CDV856" s="239"/>
      <c r="CDW856" s="239"/>
      <c r="CDX856" s="239"/>
      <c r="CDY856" s="239"/>
      <c r="CDZ856" s="239"/>
      <c r="CEA856" s="239"/>
      <c r="CEB856" s="239"/>
      <c r="CEC856" s="239"/>
      <c r="CED856" s="239"/>
      <c r="CEE856" s="239"/>
      <c r="CEF856" s="239"/>
      <c r="CEG856" s="239"/>
      <c r="CEH856" s="239"/>
      <c r="CEI856" s="239"/>
      <c r="CEJ856" s="239"/>
      <c r="CEK856" s="239"/>
      <c r="CEL856" s="239"/>
      <c r="CEM856" s="239"/>
      <c r="CEN856" s="239"/>
      <c r="CEO856" s="239"/>
      <c r="CEP856" s="239"/>
      <c r="CEQ856" s="239"/>
      <c r="CER856" s="239"/>
      <c r="CES856" s="239"/>
      <c r="CET856" s="239"/>
      <c r="CEU856" s="239"/>
      <c r="CEV856" s="239"/>
      <c r="CEW856" s="239"/>
      <c r="CEX856" s="239"/>
      <c r="CEY856" s="239"/>
      <c r="CEZ856" s="239"/>
      <c r="CFA856" s="239"/>
      <c r="CFB856" s="239"/>
      <c r="CFC856" s="239"/>
      <c r="CFD856" s="239"/>
      <c r="CFE856" s="239"/>
      <c r="CFF856" s="239"/>
      <c r="CFG856" s="239"/>
      <c r="CFH856" s="239"/>
      <c r="CFI856" s="239"/>
      <c r="CFJ856" s="239"/>
      <c r="CFK856" s="239"/>
      <c r="CFL856" s="239"/>
      <c r="CFM856" s="239"/>
      <c r="CFN856" s="239"/>
      <c r="CFO856" s="239"/>
      <c r="CFP856" s="239"/>
      <c r="CFQ856" s="239"/>
      <c r="CFR856" s="239"/>
      <c r="CFS856" s="239"/>
      <c r="CFT856" s="239"/>
      <c r="CFU856" s="239"/>
      <c r="CFV856" s="239"/>
      <c r="CFW856" s="239"/>
      <c r="CFX856" s="239"/>
      <c r="CFY856" s="239"/>
      <c r="CFZ856" s="239"/>
      <c r="CGA856" s="239"/>
      <c r="CGB856" s="239"/>
      <c r="CGC856" s="239"/>
      <c r="CGD856" s="239"/>
      <c r="CGE856" s="239"/>
      <c r="CGF856" s="239"/>
      <c r="CGG856" s="239"/>
      <c r="CGH856" s="239"/>
      <c r="CGI856" s="239"/>
      <c r="CGJ856" s="239"/>
      <c r="CGK856" s="239"/>
      <c r="CGL856" s="239"/>
      <c r="CGM856" s="239"/>
      <c r="CGN856" s="239"/>
      <c r="CGO856" s="239"/>
      <c r="CGP856" s="239"/>
      <c r="CGQ856" s="239"/>
      <c r="CGR856" s="239"/>
      <c r="CGS856" s="239"/>
      <c r="CGT856" s="239"/>
      <c r="CGU856" s="239"/>
      <c r="CGV856" s="239"/>
      <c r="CGW856" s="239"/>
      <c r="CGX856" s="239"/>
      <c r="CGY856" s="239"/>
      <c r="CGZ856" s="239"/>
      <c r="CHA856" s="239"/>
      <c r="CHB856" s="239"/>
      <c r="CHC856" s="239"/>
      <c r="CHD856" s="239"/>
      <c r="CHE856" s="239"/>
      <c r="CHF856" s="239"/>
      <c r="CHG856" s="239"/>
      <c r="CHH856" s="239"/>
      <c r="CHI856" s="239"/>
      <c r="CHJ856" s="239"/>
      <c r="CHK856" s="239"/>
      <c r="CHL856" s="239"/>
      <c r="CHM856" s="239"/>
      <c r="CHN856" s="239"/>
      <c r="CHO856" s="239"/>
      <c r="CHP856" s="239"/>
      <c r="CHQ856" s="239"/>
      <c r="CHR856" s="239"/>
      <c r="CHS856" s="239"/>
      <c r="CHT856" s="239"/>
      <c r="CHU856" s="239"/>
      <c r="CHV856" s="239"/>
      <c r="CHW856" s="239"/>
      <c r="CHX856" s="239"/>
      <c r="CHY856" s="239"/>
      <c r="CHZ856" s="239"/>
      <c r="CIA856" s="239"/>
      <c r="CIB856" s="239"/>
      <c r="CIC856" s="239"/>
      <c r="CID856" s="239"/>
      <c r="CIE856" s="239"/>
      <c r="CIF856" s="239"/>
      <c r="CIG856" s="239"/>
      <c r="CIH856" s="239"/>
      <c r="CII856" s="239"/>
      <c r="CIJ856" s="239"/>
      <c r="CIK856" s="239"/>
      <c r="CIL856" s="239"/>
      <c r="CIM856" s="239"/>
      <c r="CIN856" s="239"/>
      <c r="CIO856" s="239"/>
      <c r="CIP856" s="239"/>
      <c r="CIQ856" s="239"/>
      <c r="CIR856" s="239"/>
      <c r="CIS856" s="239"/>
      <c r="CIT856" s="239"/>
      <c r="CIU856" s="239"/>
      <c r="CIV856" s="239"/>
      <c r="CIW856" s="239"/>
      <c r="CIX856" s="239"/>
      <c r="CIY856" s="239"/>
      <c r="CIZ856" s="239"/>
      <c r="CJA856" s="239"/>
      <c r="CJB856" s="239"/>
      <c r="CJC856" s="239"/>
      <c r="CJD856" s="239"/>
      <c r="CJE856" s="239"/>
      <c r="CJF856" s="239"/>
      <c r="CJG856" s="239"/>
      <c r="CJH856" s="239"/>
      <c r="CJI856" s="239"/>
      <c r="CJJ856" s="239"/>
      <c r="CJK856" s="239"/>
      <c r="CJL856" s="239"/>
      <c r="CJM856" s="239"/>
      <c r="CJN856" s="239"/>
      <c r="CJO856" s="239"/>
      <c r="CJP856" s="239"/>
      <c r="CJQ856" s="239"/>
      <c r="CJR856" s="239"/>
      <c r="CJS856" s="239"/>
      <c r="CJT856" s="239"/>
      <c r="CJU856" s="239"/>
      <c r="CJV856" s="239"/>
      <c r="CJW856" s="239"/>
      <c r="CJX856" s="239"/>
      <c r="CJY856" s="239"/>
      <c r="CJZ856" s="239"/>
      <c r="CKA856" s="239"/>
      <c r="CKB856" s="239"/>
      <c r="CKC856" s="239"/>
      <c r="CKD856" s="239"/>
      <c r="CKE856" s="239"/>
      <c r="CKF856" s="239"/>
      <c r="CKG856" s="239"/>
      <c r="CKH856" s="239"/>
      <c r="CKI856" s="239"/>
      <c r="CKJ856" s="239"/>
      <c r="CKK856" s="239"/>
      <c r="CKL856" s="239"/>
      <c r="CKM856" s="239"/>
      <c r="CKN856" s="239"/>
      <c r="CKO856" s="239"/>
      <c r="CKP856" s="239"/>
      <c r="CKQ856" s="239"/>
      <c r="CKR856" s="239"/>
      <c r="CKS856" s="239"/>
      <c r="CKT856" s="239"/>
      <c r="CKU856" s="239"/>
      <c r="CKV856" s="239"/>
      <c r="CKW856" s="239"/>
      <c r="CKX856" s="239"/>
      <c r="CKY856" s="239"/>
      <c r="CKZ856" s="239"/>
      <c r="CLA856" s="239"/>
      <c r="CLB856" s="239"/>
      <c r="CLC856" s="239"/>
      <c r="CLD856" s="239"/>
      <c r="CLE856" s="239"/>
      <c r="CLF856" s="239"/>
      <c r="CLG856" s="239"/>
      <c r="CLH856" s="239"/>
      <c r="CLI856" s="239"/>
      <c r="CLJ856" s="239"/>
      <c r="CLK856" s="239"/>
      <c r="CLL856" s="239"/>
      <c r="CLM856" s="239"/>
      <c r="CLN856" s="239"/>
      <c r="CLO856" s="239"/>
      <c r="CLP856" s="239"/>
      <c r="CLQ856" s="239"/>
      <c r="CLR856" s="239"/>
      <c r="CLS856" s="239"/>
      <c r="CLT856" s="239"/>
      <c r="CLU856" s="239"/>
      <c r="CLV856" s="239"/>
      <c r="CLW856" s="239"/>
      <c r="CLX856" s="239"/>
      <c r="CLY856" s="239"/>
      <c r="CLZ856" s="239"/>
      <c r="CMA856" s="239"/>
      <c r="CMB856" s="239"/>
      <c r="CMC856" s="239"/>
      <c r="CMD856" s="239"/>
      <c r="CME856" s="239"/>
      <c r="CMF856" s="239"/>
      <c r="CMG856" s="239"/>
      <c r="CMH856" s="239"/>
      <c r="CMI856" s="239"/>
      <c r="CMJ856" s="239"/>
      <c r="CMK856" s="239"/>
      <c r="CML856" s="239"/>
      <c r="CMM856" s="239"/>
      <c r="CMN856" s="239"/>
      <c r="CMO856" s="239"/>
      <c r="CMP856" s="239"/>
      <c r="CMQ856" s="239"/>
      <c r="CMR856" s="239"/>
      <c r="CMS856" s="239"/>
      <c r="CMT856" s="239"/>
      <c r="CMU856" s="239"/>
      <c r="CMV856" s="239"/>
      <c r="CMW856" s="239"/>
      <c r="CMX856" s="239"/>
      <c r="CMY856" s="239"/>
      <c r="CMZ856" s="239"/>
      <c r="CNA856" s="239"/>
      <c r="CNB856" s="239"/>
      <c r="CNC856" s="239"/>
      <c r="CND856" s="239"/>
      <c r="CNE856" s="239"/>
      <c r="CNF856" s="239"/>
      <c r="CNG856" s="239"/>
      <c r="CNH856" s="239"/>
      <c r="CNI856" s="239"/>
      <c r="CNJ856" s="239"/>
      <c r="CNK856" s="239"/>
      <c r="CNL856" s="239"/>
      <c r="CNM856" s="239"/>
      <c r="CNN856" s="239"/>
      <c r="CNO856" s="239"/>
      <c r="CNP856" s="239"/>
      <c r="CNQ856" s="239"/>
      <c r="CNR856" s="239"/>
      <c r="CNS856" s="239"/>
      <c r="CNT856" s="239"/>
      <c r="CNU856" s="239"/>
      <c r="CNV856" s="239"/>
      <c r="CNW856" s="239"/>
      <c r="CNX856" s="239"/>
      <c r="CNY856" s="239"/>
      <c r="CNZ856" s="239"/>
      <c r="COA856" s="239"/>
      <c r="COB856" s="239"/>
      <c r="COC856" s="239"/>
      <c r="COD856" s="239"/>
      <c r="COE856" s="239"/>
      <c r="COF856" s="239"/>
      <c r="COG856" s="239"/>
      <c r="COH856" s="239"/>
      <c r="COI856" s="239"/>
      <c r="COJ856" s="239"/>
      <c r="COK856" s="239"/>
      <c r="COL856" s="239"/>
      <c r="COM856" s="239"/>
      <c r="CON856" s="239"/>
      <c r="COO856" s="239"/>
      <c r="COP856" s="239"/>
      <c r="COQ856" s="239"/>
      <c r="COR856" s="239"/>
      <c r="COS856" s="239"/>
      <c r="COT856" s="239"/>
      <c r="COU856" s="239"/>
      <c r="COV856" s="239"/>
      <c r="COW856" s="239"/>
      <c r="COX856" s="239"/>
      <c r="COY856" s="239"/>
      <c r="COZ856" s="239"/>
      <c r="CPA856" s="239"/>
      <c r="CPB856" s="239"/>
      <c r="CPC856" s="239"/>
      <c r="CPD856" s="239"/>
      <c r="CPE856" s="239"/>
      <c r="CPF856" s="239"/>
      <c r="CPG856" s="239"/>
      <c r="CPH856" s="239"/>
      <c r="CPI856" s="239"/>
      <c r="CPJ856" s="239"/>
      <c r="CPK856" s="239"/>
      <c r="CPL856" s="239"/>
      <c r="CPM856" s="239"/>
      <c r="CPN856" s="239"/>
      <c r="CPO856" s="239"/>
      <c r="CPP856" s="239"/>
      <c r="CPQ856" s="239"/>
      <c r="CPR856" s="239"/>
      <c r="CPS856" s="239"/>
      <c r="CPT856" s="239"/>
      <c r="CPU856" s="239"/>
      <c r="CPV856" s="239"/>
      <c r="CPW856" s="239"/>
      <c r="CPX856" s="239"/>
      <c r="CPY856" s="239"/>
      <c r="CPZ856" s="239"/>
      <c r="CQA856" s="239"/>
      <c r="CQB856" s="239"/>
      <c r="CQC856" s="239"/>
      <c r="CQD856" s="239"/>
      <c r="CQE856" s="239"/>
      <c r="CQF856" s="239"/>
      <c r="CQG856" s="239"/>
      <c r="CQH856" s="239"/>
      <c r="CQI856" s="239"/>
      <c r="CQJ856" s="239"/>
      <c r="CQK856" s="239"/>
      <c r="CQL856" s="239"/>
      <c r="CQM856" s="239"/>
      <c r="CQN856" s="239"/>
      <c r="CQO856" s="239"/>
      <c r="CQP856" s="239"/>
      <c r="CQQ856" s="239"/>
      <c r="CQR856" s="239"/>
      <c r="CQS856" s="239"/>
      <c r="CQT856" s="239"/>
      <c r="CQU856" s="239"/>
      <c r="CQV856" s="239"/>
      <c r="CQW856" s="239"/>
      <c r="CQX856" s="239"/>
      <c r="CQY856" s="239"/>
      <c r="CQZ856" s="239"/>
      <c r="CRA856" s="239"/>
      <c r="CRB856" s="239"/>
      <c r="CRC856" s="239"/>
      <c r="CRD856" s="239"/>
      <c r="CRE856" s="239"/>
      <c r="CRF856" s="239"/>
      <c r="CRG856" s="239"/>
      <c r="CRH856" s="239"/>
      <c r="CRI856" s="239"/>
      <c r="CRJ856" s="239"/>
      <c r="CRK856" s="239"/>
      <c r="CRL856" s="239"/>
      <c r="CRM856" s="239"/>
      <c r="CRN856" s="239"/>
      <c r="CRO856" s="239"/>
      <c r="CRP856" s="239"/>
      <c r="CRQ856" s="239"/>
      <c r="CRR856" s="239"/>
      <c r="CRS856" s="239"/>
      <c r="CRT856" s="239"/>
      <c r="CRU856" s="239"/>
      <c r="CRV856" s="239"/>
      <c r="CRW856" s="239"/>
      <c r="CRX856" s="239"/>
      <c r="CRY856" s="239"/>
      <c r="CRZ856" s="239"/>
      <c r="CSA856" s="239"/>
      <c r="CSB856" s="239"/>
      <c r="CSC856" s="239"/>
      <c r="CSD856" s="239"/>
      <c r="CSE856" s="239"/>
      <c r="CSF856" s="239"/>
      <c r="CSG856" s="239"/>
      <c r="CSH856" s="239"/>
      <c r="CSI856" s="239"/>
      <c r="CSJ856" s="239"/>
      <c r="CSK856" s="239"/>
      <c r="CSL856" s="239"/>
      <c r="CSM856" s="239"/>
      <c r="CSN856" s="239"/>
      <c r="CSO856" s="239"/>
      <c r="CSP856" s="239"/>
      <c r="CSQ856" s="239"/>
      <c r="CSR856" s="239"/>
      <c r="CSS856" s="239"/>
      <c r="CST856" s="239"/>
      <c r="CSU856" s="239"/>
      <c r="CSV856" s="239"/>
      <c r="CSW856" s="239"/>
      <c r="CSX856" s="239"/>
      <c r="CSY856" s="239"/>
      <c r="CSZ856" s="239"/>
      <c r="CTA856" s="239"/>
      <c r="CTB856" s="239"/>
      <c r="CTC856" s="239"/>
      <c r="CTD856" s="239"/>
      <c r="CTE856" s="239"/>
      <c r="CTF856" s="239"/>
      <c r="CTG856" s="239"/>
      <c r="CTH856" s="239"/>
      <c r="CTI856" s="239"/>
      <c r="CTJ856" s="239"/>
      <c r="CTK856" s="239"/>
      <c r="CTL856" s="239"/>
      <c r="CTM856" s="239"/>
      <c r="CTN856" s="239"/>
      <c r="CTO856" s="239"/>
      <c r="CTP856" s="239"/>
      <c r="CTQ856" s="239"/>
      <c r="CTR856" s="239"/>
      <c r="CTS856" s="239"/>
      <c r="CTT856" s="239"/>
      <c r="CTU856" s="239"/>
      <c r="CTV856" s="239"/>
      <c r="CTW856" s="239"/>
      <c r="CTX856" s="239"/>
      <c r="CTY856" s="239"/>
      <c r="CTZ856" s="239"/>
      <c r="CUA856" s="239"/>
      <c r="CUB856" s="239"/>
      <c r="CUC856" s="239"/>
      <c r="CUD856" s="239"/>
      <c r="CUE856" s="239"/>
      <c r="CUF856" s="239"/>
      <c r="CUG856" s="239"/>
      <c r="CUH856" s="239"/>
      <c r="CUI856" s="239"/>
      <c r="CUJ856" s="239"/>
      <c r="CUK856" s="239"/>
      <c r="CUL856" s="239"/>
      <c r="CUM856" s="239"/>
      <c r="CUN856" s="239"/>
      <c r="CUO856" s="239"/>
      <c r="CUP856" s="239"/>
      <c r="CUQ856" s="239"/>
      <c r="CUR856" s="239"/>
      <c r="CUS856" s="239"/>
      <c r="CUT856" s="239"/>
      <c r="CUU856" s="239"/>
      <c r="CUV856" s="239"/>
      <c r="CUW856" s="239"/>
      <c r="CUX856" s="239"/>
      <c r="CUY856" s="239"/>
      <c r="CUZ856" s="239"/>
      <c r="CVA856" s="239"/>
      <c r="CVB856" s="239"/>
      <c r="CVC856" s="239"/>
      <c r="CVD856" s="239"/>
      <c r="CVE856" s="239"/>
      <c r="CVF856" s="239"/>
      <c r="CVG856" s="239"/>
      <c r="CVH856" s="239"/>
      <c r="CVI856" s="239"/>
      <c r="CVJ856" s="239"/>
      <c r="CVK856" s="239"/>
      <c r="CVL856" s="239"/>
      <c r="CVM856" s="239"/>
      <c r="CVN856" s="239"/>
      <c r="CVO856" s="239"/>
      <c r="CVP856" s="239"/>
      <c r="CVQ856" s="239"/>
      <c r="CVR856" s="239"/>
      <c r="CVS856" s="239"/>
      <c r="CVT856" s="239"/>
      <c r="CVU856" s="239"/>
      <c r="CVV856" s="239"/>
      <c r="CVW856" s="239"/>
      <c r="CVX856" s="239"/>
      <c r="CVY856" s="239"/>
      <c r="CVZ856" s="239"/>
      <c r="CWA856" s="239"/>
      <c r="CWB856" s="239"/>
      <c r="CWC856" s="239"/>
      <c r="CWD856" s="239"/>
      <c r="CWE856" s="239"/>
      <c r="CWF856" s="239"/>
      <c r="CWG856" s="239"/>
      <c r="CWH856" s="239"/>
      <c r="CWI856" s="239"/>
      <c r="CWJ856" s="239"/>
      <c r="CWK856" s="239"/>
      <c r="CWL856" s="239"/>
      <c r="CWM856" s="239"/>
      <c r="CWN856" s="239"/>
      <c r="CWO856" s="239"/>
      <c r="CWP856" s="239"/>
      <c r="CWQ856" s="239"/>
      <c r="CWR856" s="239"/>
      <c r="CWS856" s="239"/>
      <c r="CWT856" s="239"/>
      <c r="CWU856" s="239"/>
      <c r="CWV856" s="239"/>
      <c r="CWW856" s="239"/>
      <c r="CWX856" s="239"/>
      <c r="CWY856" s="239"/>
      <c r="CWZ856" s="239"/>
      <c r="CXA856" s="239"/>
      <c r="CXB856" s="239"/>
      <c r="CXC856" s="239"/>
      <c r="CXD856" s="239"/>
      <c r="CXE856" s="239"/>
      <c r="CXF856" s="239"/>
      <c r="CXG856" s="239"/>
      <c r="CXH856" s="239"/>
      <c r="CXI856" s="239"/>
      <c r="CXJ856" s="239"/>
      <c r="CXK856" s="239"/>
      <c r="CXL856" s="239"/>
      <c r="CXM856" s="239"/>
      <c r="CXN856" s="239"/>
      <c r="CXO856" s="239"/>
      <c r="CXP856" s="239"/>
      <c r="CXQ856" s="239"/>
      <c r="CXR856" s="239"/>
      <c r="CXS856" s="239"/>
      <c r="CXT856" s="239"/>
      <c r="CXU856" s="239"/>
      <c r="CXV856" s="239"/>
      <c r="CXW856" s="239"/>
      <c r="CXX856" s="239"/>
      <c r="CXY856" s="239"/>
      <c r="CXZ856" s="239"/>
      <c r="CYA856" s="239"/>
      <c r="CYB856" s="239"/>
      <c r="CYC856" s="239"/>
      <c r="CYD856" s="239"/>
      <c r="CYE856" s="239"/>
      <c r="CYF856" s="239"/>
      <c r="CYG856" s="239"/>
      <c r="CYH856" s="239"/>
      <c r="CYI856" s="239"/>
      <c r="CYJ856" s="239"/>
      <c r="CYK856" s="239"/>
      <c r="CYL856" s="239"/>
      <c r="CYM856" s="239"/>
      <c r="CYN856" s="239"/>
      <c r="CYO856" s="239"/>
      <c r="CYP856" s="239"/>
      <c r="CYQ856" s="239"/>
      <c r="CYR856" s="239"/>
      <c r="CYS856" s="239"/>
      <c r="CYT856" s="239"/>
      <c r="CYU856" s="239"/>
      <c r="CYV856" s="239"/>
      <c r="CYW856" s="239"/>
      <c r="CYX856" s="239"/>
      <c r="CYY856" s="239"/>
      <c r="CYZ856" s="239"/>
      <c r="CZA856" s="239"/>
      <c r="CZB856" s="239"/>
      <c r="CZC856" s="239"/>
      <c r="CZD856" s="239"/>
      <c r="CZE856" s="239"/>
      <c r="CZF856" s="239"/>
      <c r="CZG856" s="239"/>
      <c r="CZH856" s="239"/>
      <c r="CZI856" s="239"/>
      <c r="CZJ856" s="239"/>
      <c r="CZK856" s="239"/>
      <c r="CZL856" s="239"/>
      <c r="CZM856" s="239"/>
      <c r="CZN856" s="239"/>
      <c r="CZO856" s="239"/>
      <c r="CZP856" s="239"/>
      <c r="CZQ856" s="239"/>
      <c r="CZR856" s="239"/>
      <c r="CZS856" s="239"/>
      <c r="CZT856" s="239"/>
      <c r="CZU856" s="239"/>
      <c r="CZV856" s="239"/>
      <c r="CZW856" s="239"/>
      <c r="CZX856" s="239"/>
      <c r="CZY856" s="239"/>
      <c r="CZZ856" s="239"/>
      <c r="DAA856" s="239"/>
      <c r="DAB856" s="239"/>
      <c r="DAC856" s="239"/>
      <c r="DAD856" s="239"/>
      <c r="DAE856" s="239"/>
      <c r="DAF856" s="239"/>
      <c r="DAG856" s="239"/>
      <c r="DAH856" s="239"/>
      <c r="DAI856" s="239"/>
      <c r="DAJ856" s="239"/>
      <c r="DAK856" s="239"/>
      <c r="DAL856" s="239"/>
      <c r="DAM856" s="239"/>
      <c r="DAN856" s="239"/>
      <c r="DAO856" s="239"/>
      <c r="DAP856" s="239"/>
      <c r="DAQ856" s="239"/>
      <c r="DAR856" s="239"/>
      <c r="DAS856" s="239"/>
      <c r="DAT856" s="239"/>
      <c r="DAU856" s="239"/>
      <c r="DAV856" s="239"/>
      <c r="DAW856" s="239"/>
      <c r="DAX856" s="239"/>
      <c r="DAY856" s="239"/>
      <c r="DAZ856" s="239"/>
      <c r="DBA856" s="239"/>
      <c r="DBB856" s="239"/>
      <c r="DBC856" s="239"/>
      <c r="DBD856" s="239"/>
      <c r="DBE856" s="239"/>
      <c r="DBF856" s="239"/>
      <c r="DBG856" s="239"/>
      <c r="DBH856" s="239"/>
      <c r="DBI856" s="239"/>
      <c r="DBJ856" s="239"/>
      <c r="DBK856" s="239"/>
      <c r="DBL856" s="239"/>
      <c r="DBM856" s="239"/>
      <c r="DBN856" s="239"/>
      <c r="DBO856" s="239"/>
      <c r="DBP856" s="239"/>
      <c r="DBQ856" s="239"/>
      <c r="DBR856" s="239"/>
      <c r="DBS856" s="239"/>
      <c r="DBT856" s="239"/>
      <c r="DBU856" s="239"/>
      <c r="DBV856" s="239"/>
      <c r="DBW856" s="239"/>
      <c r="DBX856" s="239"/>
      <c r="DBY856" s="239"/>
      <c r="DBZ856" s="239"/>
      <c r="DCA856" s="239"/>
      <c r="DCB856" s="239"/>
      <c r="DCC856" s="239"/>
      <c r="DCD856" s="239"/>
      <c r="DCE856" s="239"/>
      <c r="DCF856" s="239"/>
      <c r="DCG856" s="239"/>
      <c r="DCH856" s="239"/>
      <c r="DCI856" s="239"/>
      <c r="DCJ856" s="239"/>
      <c r="DCK856" s="239"/>
      <c r="DCL856" s="239"/>
      <c r="DCM856" s="239"/>
      <c r="DCN856" s="239"/>
      <c r="DCO856" s="239"/>
      <c r="DCP856" s="239"/>
      <c r="DCQ856" s="239"/>
      <c r="DCR856" s="239"/>
      <c r="DCS856" s="239"/>
      <c r="DCT856" s="239"/>
      <c r="DCU856" s="239"/>
      <c r="DCV856" s="239"/>
      <c r="DCW856" s="239"/>
      <c r="DCX856" s="239"/>
      <c r="DCY856" s="239"/>
      <c r="DCZ856" s="239"/>
      <c r="DDA856" s="239"/>
      <c r="DDB856" s="239"/>
      <c r="DDC856" s="239"/>
      <c r="DDD856" s="239"/>
      <c r="DDE856" s="239"/>
      <c r="DDF856" s="239"/>
      <c r="DDG856" s="239"/>
      <c r="DDH856" s="239"/>
      <c r="DDI856" s="239"/>
      <c r="DDJ856" s="239"/>
      <c r="DDK856" s="239"/>
      <c r="DDL856" s="239"/>
      <c r="DDM856" s="239"/>
      <c r="DDN856" s="239"/>
      <c r="DDO856" s="239"/>
      <c r="DDP856" s="239"/>
      <c r="DDQ856" s="239"/>
      <c r="DDR856" s="239"/>
      <c r="DDS856" s="239"/>
      <c r="DDT856" s="239"/>
      <c r="DDU856" s="239"/>
      <c r="DDV856" s="239"/>
      <c r="DDW856" s="239"/>
      <c r="DDX856" s="239"/>
      <c r="DDY856" s="239"/>
      <c r="DDZ856" s="239"/>
      <c r="DEA856" s="239"/>
      <c r="DEB856" s="239"/>
      <c r="DEC856" s="239"/>
      <c r="DED856" s="239"/>
      <c r="DEE856" s="239"/>
      <c r="DEF856" s="239"/>
      <c r="DEG856" s="239"/>
      <c r="DEH856" s="239"/>
      <c r="DEI856" s="239"/>
      <c r="DEJ856" s="239"/>
      <c r="DEK856" s="239"/>
      <c r="DEL856" s="239"/>
      <c r="DEM856" s="239"/>
      <c r="DEN856" s="239"/>
      <c r="DEO856" s="239"/>
      <c r="DEP856" s="239"/>
      <c r="DEQ856" s="239"/>
      <c r="DER856" s="239"/>
      <c r="DES856" s="239"/>
      <c r="DET856" s="239"/>
      <c r="DEU856" s="239"/>
      <c r="DEV856" s="239"/>
      <c r="DEW856" s="239"/>
      <c r="DEX856" s="239"/>
      <c r="DEY856" s="239"/>
      <c r="DEZ856" s="239"/>
      <c r="DFA856" s="239"/>
      <c r="DFB856" s="239"/>
      <c r="DFC856" s="239"/>
      <c r="DFD856" s="239"/>
      <c r="DFE856" s="239"/>
      <c r="DFF856" s="239"/>
      <c r="DFG856" s="239"/>
      <c r="DFH856" s="239"/>
      <c r="DFI856" s="239"/>
      <c r="DFJ856" s="239"/>
      <c r="DFK856" s="239"/>
      <c r="DFL856" s="239"/>
      <c r="DFM856" s="239"/>
      <c r="DFN856" s="239"/>
      <c r="DFO856" s="239"/>
      <c r="DFP856" s="239"/>
      <c r="DFQ856" s="239"/>
      <c r="DFR856" s="239"/>
      <c r="DFS856" s="239"/>
      <c r="DFT856" s="239"/>
      <c r="DFU856" s="239"/>
      <c r="DFV856" s="239"/>
      <c r="DFW856" s="239"/>
      <c r="DFX856" s="239"/>
      <c r="DFY856" s="239"/>
      <c r="DFZ856" s="239"/>
      <c r="DGA856" s="239"/>
      <c r="DGB856" s="239"/>
      <c r="DGC856" s="239"/>
      <c r="DGD856" s="239"/>
      <c r="DGE856" s="239"/>
      <c r="DGF856" s="239"/>
      <c r="DGG856" s="239"/>
      <c r="DGH856" s="239"/>
      <c r="DGI856" s="239"/>
      <c r="DGJ856" s="239"/>
      <c r="DGK856" s="239"/>
      <c r="DGL856" s="239"/>
      <c r="DGM856" s="239"/>
      <c r="DGN856" s="239"/>
      <c r="DGO856" s="239"/>
      <c r="DGP856" s="239"/>
      <c r="DGQ856" s="239"/>
      <c r="DGR856" s="239"/>
      <c r="DGS856" s="239"/>
      <c r="DGT856" s="239"/>
      <c r="DGU856" s="239"/>
      <c r="DGV856" s="239"/>
      <c r="DGW856" s="239"/>
      <c r="DGX856" s="239"/>
      <c r="DGY856" s="239"/>
      <c r="DGZ856" s="239"/>
      <c r="DHA856" s="239"/>
      <c r="DHB856" s="239"/>
      <c r="DHC856" s="239"/>
      <c r="DHD856" s="239"/>
      <c r="DHE856" s="239"/>
      <c r="DHF856" s="239"/>
      <c r="DHG856" s="239"/>
      <c r="DHH856" s="239"/>
      <c r="DHI856" s="239"/>
      <c r="DHJ856" s="239"/>
      <c r="DHK856" s="239"/>
      <c r="DHL856" s="239"/>
      <c r="DHM856" s="239"/>
      <c r="DHN856" s="239"/>
      <c r="DHO856" s="239"/>
      <c r="DHP856" s="239"/>
      <c r="DHQ856" s="239"/>
      <c r="DHR856" s="239"/>
      <c r="DHS856" s="239"/>
      <c r="DHT856" s="239"/>
      <c r="DHU856" s="239"/>
      <c r="DHV856" s="239"/>
      <c r="DHW856" s="239"/>
      <c r="DHX856" s="239"/>
      <c r="DHY856" s="239"/>
      <c r="DHZ856" s="239"/>
      <c r="DIA856" s="239"/>
      <c r="DIB856" s="239"/>
      <c r="DIC856" s="239"/>
      <c r="DID856" s="239"/>
      <c r="DIE856" s="239"/>
      <c r="DIF856" s="239"/>
      <c r="DIG856" s="239"/>
      <c r="DIH856" s="239"/>
      <c r="DII856" s="239"/>
      <c r="DIJ856" s="239"/>
      <c r="DIK856" s="239"/>
      <c r="DIL856" s="239"/>
      <c r="DIM856" s="239"/>
      <c r="DIN856" s="239"/>
      <c r="DIO856" s="239"/>
      <c r="DIP856" s="239"/>
      <c r="DIQ856" s="239"/>
      <c r="DIR856" s="239"/>
      <c r="DIS856" s="239"/>
      <c r="DIT856" s="239"/>
      <c r="DIU856" s="239"/>
      <c r="DIV856" s="239"/>
      <c r="DIW856" s="239"/>
      <c r="DIX856" s="239"/>
      <c r="DIY856" s="239"/>
      <c r="DIZ856" s="239"/>
      <c r="DJA856" s="239"/>
      <c r="DJB856" s="239"/>
      <c r="DJC856" s="239"/>
      <c r="DJD856" s="239"/>
      <c r="DJE856" s="239"/>
      <c r="DJF856" s="239"/>
      <c r="DJG856" s="239"/>
      <c r="DJH856" s="239"/>
      <c r="DJI856" s="239"/>
      <c r="DJJ856" s="239"/>
      <c r="DJK856" s="239"/>
      <c r="DJL856" s="239"/>
      <c r="DJM856" s="239"/>
      <c r="DJN856" s="239"/>
      <c r="DJO856" s="239"/>
      <c r="DJP856" s="239"/>
      <c r="DJQ856" s="239"/>
      <c r="DJR856" s="239"/>
      <c r="DJS856" s="239"/>
      <c r="DJT856" s="239"/>
      <c r="DJU856" s="239"/>
      <c r="DJV856" s="239"/>
      <c r="DJW856" s="239"/>
      <c r="DJX856" s="239"/>
      <c r="DJY856" s="239"/>
      <c r="DJZ856" s="239"/>
      <c r="DKA856" s="239"/>
      <c r="DKB856" s="239"/>
      <c r="DKC856" s="239"/>
      <c r="DKD856" s="239"/>
      <c r="DKE856" s="239"/>
      <c r="DKF856" s="239"/>
      <c r="DKG856" s="239"/>
      <c r="DKH856" s="239"/>
      <c r="DKI856" s="239"/>
      <c r="DKJ856" s="239"/>
      <c r="DKK856" s="239"/>
      <c r="DKL856" s="239"/>
      <c r="DKM856" s="239"/>
      <c r="DKN856" s="239"/>
      <c r="DKO856" s="239"/>
      <c r="DKP856" s="239"/>
      <c r="DKQ856" s="239"/>
      <c r="DKR856" s="239"/>
      <c r="DKS856" s="239"/>
      <c r="DKT856" s="239"/>
      <c r="DKU856" s="239"/>
      <c r="DKV856" s="239"/>
      <c r="DKW856" s="239"/>
      <c r="DKX856" s="239"/>
      <c r="DKY856" s="239"/>
      <c r="DKZ856" s="239"/>
      <c r="DLA856" s="239"/>
      <c r="DLB856" s="239"/>
      <c r="DLC856" s="239"/>
      <c r="DLD856" s="239"/>
      <c r="DLE856" s="239"/>
      <c r="DLF856" s="239"/>
      <c r="DLG856" s="239"/>
      <c r="DLH856" s="239"/>
      <c r="DLI856" s="239"/>
      <c r="DLJ856" s="239"/>
      <c r="DLK856" s="239"/>
      <c r="DLL856" s="239"/>
      <c r="DLM856" s="239"/>
      <c r="DLN856" s="239"/>
      <c r="DLO856" s="239"/>
      <c r="DLP856" s="239"/>
      <c r="DLQ856" s="239"/>
      <c r="DLR856" s="239"/>
      <c r="DLS856" s="239"/>
      <c r="DLT856" s="239"/>
      <c r="DLU856" s="239"/>
      <c r="DLV856" s="239"/>
      <c r="DLW856" s="239"/>
      <c r="DLX856" s="239"/>
      <c r="DLY856" s="239"/>
      <c r="DLZ856" s="239"/>
      <c r="DMA856" s="239"/>
      <c r="DMB856" s="239"/>
      <c r="DMC856" s="239"/>
      <c r="DMD856" s="239"/>
      <c r="DME856" s="239"/>
      <c r="DMF856" s="239"/>
      <c r="DMG856" s="239"/>
      <c r="DMH856" s="239"/>
      <c r="DMI856" s="239"/>
      <c r="DMJ856" s="239"/>
      <c r="DMK856" s="239"/>
      <c r="DML856" s="239"/>
      <c r="DMM856" s="239"/>
      <c r="DMN856" s="239"/>
      <c r="DMO856" s="239"/>
      <c r="DMP856" s="239"/>
      <c r="DMQ856" s="239"/>
      <c r="DMR856" s="239"/>
      <c r="DMS856" s="239"/>
      <c r="DMT856" s="239"/>
      <c r="DMU856" s="239"/>
      <c r="DMV856" s="239"/>
      <c r="DMW856" s="239"/>
      <c r="DMX856" s="239"/>
      <c r="DMY856" s="239"/>
      <c r="DMZ856" s="239"/>
      <c r="DNA856" s="239"/>
      <c r="DNB856" s="239"/>
      <c r="DNC856" s="239"/>
      <c r="DND856" s="239"/>
      <c r="DNE856" s="239"/>
      <c r="DNF856" s="239"/>
      <c r="DNG856" s="239"/>
      <c r="DNH856" s="239"/>
      <c r="DNI856" s="239"/>
      <c r="DNJ856" s="239"/>
      <c r="DNK856" s="239"/>
      <c r="DNL856" s="239"/>
      <c r="DNM856" s="239"/>
      <c r="DNN856" s="239"/>
      <c r="DNO856" s="239"/>
      <c r="DNP856" s="239"/>
      <c r="DNQ856" s="239"/>
      <c r="DNR856" s="239"/>
      <c r="DNS856" s="239"/>
      <c r="DNT856" s="239"/>
      <c r="DNU856" s="239"/>
      <c r="DNV856" s="239"/>
      <c r="DNW856" s="239"/>
      <c r="DNX856" s="239"/>
      <c r="DNY856" s="239"/>
      <c r="DNZ856" s="239"/>
      <c r="DOA856" s="239"/>
      <c r="DOB856" s="239"/>
      <c r="DOC856" s="239"/>
      <c r="DOD856" s="239"/>
      <c r="DOE856" s="239"/>
      <c r="DOF856" s="239"/>
      <c r="DOG856" s="239"/>
      <c r="DOH856" s="239"/>
      <c r="DOI856" s="239"/>
      <c r="DOJ856" s="239"/>
      <c r="DOK856" s="239"/>
      <c r="DOL856" s="239"/>
      <c r="DOM856" s="239"/>
      <c r="DON856" s="239"/>
      <c r="DOO856" s="239"/>
      <c r="DOP856" s="239"/>
      <c r="DOQ856" s="239"/>
      <c r="DOR856" s="239"/>
      <c r="DOS856" s="239"/>
      <c r="DOT856" s="239"/>
      <c r="DOU856" s="239"/>
      <c r="DOV856" s="239"/>
      <c r="DOW856" s="239"/>
      <c r="DOX856" s="239"/>
      <c r="DOY856" s="239"/>
      <c r="DOZ856" s="239"/>
      <c r="DPA856" s="239"/>
      <c r="DPB856" s="239"/>
      <c r="DPC856" s="239"/>
      <c r="DPD856" s="239"/>
      <c r="DPE856" s="239"/>
      <c r="DPF856" s="239"/>
      <c r="DPG856" s="239"/>
      <c r="DPH856" s="239"/>
      <c r="DPI856" s="239"/>
      <c r="DPJ856" s="239"/>
      <c r="DPK856" s="239"/>
      <c r="DPL856" s="239"/>
      <c r="DPM856" s="239"/>
      <c r="DPN856" s="239"/>
      <c r="DPO856" s="239"/>
      <c r="DPP856" s="239"/>
      <c r="DPQ856" s="239"/>
      <c r="DPR856" s="239"/>
      <c r="DPS856" s="239"/>
      <c r="DPT856" s="239"/>
      <c r="DPU856" s="239"/>
      <c r="DPV856" s="239"/>
      <c r="DPW856" s="239"/>
      <c r="DPX856" s="239"/>
      <c r="DPY856" s="239"/>
      <c r="DPZ856" s="239"/>
      <c r="DQA856" s="239"/>
      <c r="DQB856" s="239"/>
      <c r="DQC856" s="239"/>
      <c r="DQD856" s="239"/>
      <c r="DQE856" s="239"/>
      <c r="DQF856" s="239"/>
      <c r="DQG856" s="239"/>
      <c r="DQH856" s="239"/>
      <c r="DQI856" s="239"/>
      <c r="DQJ856" s="239"/>
      <c r="DQK856" s="239"/>
      <c r="DQL856" s="239"/>
      <c r="DQM856" s="239"/>
      <c r="DQN856" s="239"/>
      <c r="DQO856" s="239"/>
      <c r="DQP856" s="239"/>
      <c r="DQQ856" s="239"/>
      <c r="DQR856" s="239"/>
      <c r="DQS856" s="239"/>
      <c r="DQT856" s="239"/>
      <c r="DQU856" s="239"/>
      <c r="DQV856" s="239"/>
      <c r="DQW856" s="239"/>
      <c r="DQX856" s="239"/>
      <c r="DQY856" s="239"/>
      <c r="DQZ856" s="239"/>
      <c r="DRA856" s="239"/>
      <c r="DRB856" s="239"/>
      <c r="DRC856" s="239"/>
      <c r="DRD856" s="239"/>
      <c r="DRE856" s="239"/>
      <c r="DRF856" s="239"/>
      <c r="DRG856" s="239"/>
      <c r="DRH856" s="239"/>
      <c r="DRI856" s="239"/>
      <c r="DRJ856" s="239"/>
      <c r="DRK856" s="239"/>
      <c r="DRL856" s="239"/>
      <c r="DRM856" s="239"/>
      <c r="DRN856" s="239"/>
      <c r="DRO856" s="239"/>
      <c r="DRP856" s="239"/>
      <c r="DRQ856" s="239"/>
      <c r="DRR856" s="239"/>
      <c r="DRS856" s="239"/>
      <c r="DRT856" s="239"/>
      <c r="DRU856" s="239"/>
      <c r="DRV856" s="239"/>
      <c r="DRW856" s="239"/>
      <c r="DRX856" s="239"/>
      <c r="DRY856" s="239"/>
      <c r="DRZ856" s="239"/>
      <c r="DSA856" s="239"/>
      <c r="DSB856" s="239"/>
      <c r="DSC856" s="239"/>
      <c r="DSD856" s="239"/>
      <c r="DSE856" s="239"/>
      <c r="DSF856" s="239"/>
      <c r="DSG856" s="239"/>
      <c r="DSH856" s="239"/>
      <c r="DSI856" s="239"/>
      <c r="DSJ856" s="239"/>
      <c r="DSK856" s="239"/>
      <c r="DSL856" s="239"/>
      <c r="DSM856" s="239"/>
      <c r="DSN856" s="239"/>
      <c r="DSO856" s="239"/>
      <c r="DSP856" s="239"/>
      <c r="DSQ856" s="239"/>
      <c r="DSR856" s="239"/>
      <c r="DSS856" s="239"/>
      <c r="DST856" s="239"/>
      <c r="DSU856" s="239"/>
      <c r="DSV856" s="239"/>
      <c r="DSW856" s="239"/>
      <c r="DSX856" s="239"/>
      <c r="DSY856" s="239"/>
      <c r="DSZ856" s="239"/>
      <c r="DTA856" s="239"/>
      <c r="DTB856" s="239"/>
      <c r="DTC856" s="239"/>
      <c r="DTD856" s="239"/>
      <c r="DTE856" s="239"/>
      <c r="DTF856" s="239"/>
      <c r="DTG856" s="239"/>
      <c r="DTH856" s="239"/>
      <c r="DTI856" s="239"/>
      <c r="DTJ856" s="239"/>
      <c r="DTK856" s="239"/>
      <c r="DTL856" s="239"/>
      <c r="DTM856" s="239"/>
      <c r="DTN856" s="239"/>
      <c r="DTO856" s="239"/>
      <c r="DTP856" s="239"/>
      <c r="DTQ856" s="239"/>
      <c r="DTR856" s="239"/>
      <c r="DTS856" s="239"/>
      <c r="DTT856" s="239"/>
      <c r="DTU856" s="239"/>
      <c r="DTV856" s="239"/>
      <c r="DTW856" s="239"/>
      <c r="DTX856" s="239"/>
      <c r="DTY856" s="239"/>
      <c r="DTZ856" s="239"/>
      <c r="DUA856" s="239"/>
      <c r="DUB856" s="239"/>
      <c r="DUC856" s="239"/>
      <c r="DUD856" s="239"/>
      <c r="DUE856" s="239"/>
      <c r="DUF856" s="239"/>
      <c r="DUG856" s="239"/>
      <c r="DUH856" s="239"/>
      <c r="DUI856" s="239"/>
      <c r="DUJ856" s="239"/>
      <c r="DUK856" s="239"/>
      <c r="DUL856" s="239"/>
      <c r="DUM856" s="239"/>
      <c r="DUN856" s="239"/>
      <c r="DUO856" s="239"/>
      <c r="DUP856" s="239"/>
      <c r="DUQ856" s="239"/>
      <c r="DUR856" s="239"/>
      <c r="DUS856" s="239"/>
      <c r="DUT856" s="239"/>
      <c r="DUU856" s="239"/>
      <c r="DUV856" s="239"/>
      <c r="DUW856" s="239"/>
      <c r="DUX856" s="239"/>
      <c r="DUY856" s="239"/>
      <c r="DUZ856" s="239"/>
      <c r="DVA856" s="239"/>
      <c r="DVB856" s="239"/>
      <c r="DVC856" s="239"/>
      <c r="DVD856" s="239"/>
      <c r="DVE856" s="239"/>
      <c r="DVF856" s="239"/>
      <c r="DVG856" s="239"/>
      <c r="DVH856" s="239"/>
      <c r="DVI856" s="239"/>
      <c r="DVJ856" s="239"/>
      <c r="DVK856" s="239"/>
      <c r="DVL856" s="239"/>
      <c r="DVM856" s="239"/>
      <c r="DVN856" s="239"/>
      <c r="DVO856" s="239"/>
      <c r="DVP856" s="239"/>
      <c r="DVQ856" s="239"/>
      <c r="DVR856" s="239"/>
      <c r="DVS856" s="239"/>
      <c r="DVT856" s="239"/>
      <c r="DVU856" s="239"/>
      <c r="DVV856" s="239"/>
      <c r="DVW856" s="239"/>
      <c r="DVX856" s="239"/>
      <c r="DVY856" s="239"/>
      <c r="DVZ856" s="239"/>
      <c r="DWA856" s="239"/>
      <c r="DWB856" s="239"/>
      <c r="DWC856" s="239"/>
      <c r="DWD856" s="239"/>
      <c r="DWE856" s="239"/>
      <c r="DWF856" s="239"/>
      <c r="DWG856" s="239"/>
      <c r="DWH856" s="239"/>
      <c r="DWI856" s="239"/>
      <c r="DWJ856" s="239"/>
      <c r="DWK856" s="239"/>
      <c r="DWL856" s="239"/>
      <c r="DWM856" s="239"/>
      <c r="DWN856" s="239"/>
      <c r="DWO856" s="239"/>
      <c r="DWP856" s="239"/>
      <c r="DWQ856" s="239"/>
      <c r="DWR856" s="239"/>
      <c r="DWS856" s="239"/>
      <c r="DWT856" s="239"/>
      <c r="DWU856" s="239"/>
      <c r="DWV856" s="239"/>
      <c r="DWW856" s="239"/>
      <c r="DWX856" s="239"/>
      <c r="DWY856" s="239"/>
      <c r="DWZ856" s="239"/>
      <c r="DXA856" s="239"/>
      <c r="DXB856" s="239"/>
      <c r="DXC856" s="239"/>
      <c r="DXD856" s="239"/>
      <c r="DXE856" s="239"/>
      <c r="DXF856" s="239"/>
      <c r="DXG856" s="239"/>
      <c r="DXH856" s="239"/>
      <c r="DXI856" s="239"/>
      <c r="DXJ856" s="239"/>
      <c r="DXK856" s="239"/>
      <c r="DXL856" s="239"/>
      <c r="DXM856" s="239"/>
      <c r="DXN856" s="239"/>
      <c r="DXO856" s="239"/>
      <c r="DXP856" s="239"/>
      <c r="DXQ856" s="239"/>
      <c r="DXR856" s="239"/>
      <c r="DXS856" s="239"/>
      <c r="DXT856" s="239"/>
      <c r="DXU856" s="239"/>
      <c r="DXV856" s="239"/>
      <c r="DXW856" s="239"/>
      <c r="DXX856" s="239"/>
      <c r="DXY856" s="239"/>
      <c r="DXZ856" s="239"/>
      <c r="DYA856" s="239"/>
      <c r="DYB856" s="239"/>
      <c r="DYC856" s="239"/>
      <c r="DYD856" s="239"/>
      <c r="DYE856" s="239"/>
      <c r="DYF856" s="239"/>
      <c r="DYG856" s="239"/>
      <c r="DYH856" s="239"/>
      <c r="DYI856" s="239"/>
      <c r="DYJ856" s="239"/>
      <c r="DYK856" s="239"/>
      <c r="DYL856" s="239"/>
      <c r="DYM856" s="239"/>
      <c r="DYN856" s="239"/>
      <c r="DYO856" s="239"/>
      <c r="DYP856" s="239"/>
      <c r="DYQ856" s="239"/>
      <c r="DYR856" s="239"/>
      <c r="DYS856" s="239"/>
      <c r="DYT856" s="239"/>
      <c r="DYU856" s="239"/>
      <c r="DYV856" s="239"/>
      <c r="DYW856" s="239"/>
      <c r="DYX856" s="239"/>
      <c r="DYY856" s="239"/>
      <c r="DYZ856" s="239"/>
      <c r="DZA856" s="239"/>
      <c r="DZB856" s="239"/>
      <c r="DZC856" s="239"/>
      <c r="DZD856" s="239"/>
      <c r="DZE856" s="239"/>
      <c r="DZF856" s="239"/>
      <c r="DZG856" s="239"/>
      <c r="DZH856" s="239"/>
      <c r="DZI856" s="239"/>
      <c r="DZJ856" s="239"/>
      <c r="DZK856" s="239"/>
      <c r="DZL856" s="239"/>
      <c r="DZM856" s="239"/>
      <c r="DZN856" s="239"/>
      <c r="DZO856" s="239"/>
      <c r="DZP856" s="239"/>
      <c r="DZQ856" s="239"/>
      <c r="DZR856" s="239"/>
      <c r="DZS856" s="239"/>
      <c r="DZT856" s="239"/>
      <c r="DZU856" s="239"/>
      <c r="DZV856" s="239"/>
      <c r="DZW856" s="239"/>
      <c r="DZX856" s="239"/>
      <c r="DZY856" s="239"/>
      <c r="DZZ856" s="239"/>
      <c r="EAA856" s="239"/>
      <c r="EAB856" s="239"/>
      <c r="EAC856" s="239"/>
      <c r="EAD856" s="239"/>
      <c r="EAE856" s="239"/>
      <c r="EAF856" s="239"/>
      <c r="EAG856" s="239"/>
      <c r="EAH856" s="239"/>
      <c r="EAI856" s="239"/>
      <c r="EAJ856" s="239"/>
      <c r="EAK856" s="239"/>
      <c r="EAL856" s="239"/>
      <c r="EAM856" s="239"/>
      <c r="EAN856" s="239"/>
      <c r="EAO856" s="239"/>
      <c r="EAP856" s="239"/>
      <c r="EAQ856" s="239"/>
      <c r="EAR856" s="239"/>
      <c r="EAS856" s="239"/>
      <c r="EAT856" s="239"/>
      <c r="EAU856" s="239"/>
      <c r="EAV856" s="239"/>
      <c r="EAW856" s="239"/>
      <c r="EAX856" s="239"/>
      <c r="EAY856" s="239"/>
      <c r="EAZ856" s="239"/>
      <c r="EBA856" s="239"/>
      <c r="EBB856" s="239"/>
      <c r="EBC856" s="239"/>
      <c r="EBD856" s="239"/>
      <c r="EBE856" s="239"/>
      <c r="EBF856" s="239"/>
      <c r="EBG856" s="239"/>
      <c r="EBH856" s="239"/>
      <c r="EBI856" s="239"/>
      <c r="EBJ856" s="239"/>
      <c r="EBK856" s="239"/>
      <c r="EBL856" s="239"/>
      <c r="EBM856" s="239"/>
      <c r="EBN856" s="239"/>
      <c r="EBO856" s="239"/>
      <c r="EBP856" s="239"/>
      <c r="EBQ856" s="239"/>
      <c r="EBR856" s="239"/>
      <c r="EBS856" s="239"/>
      <c r="EBT856" s="239"/>
      <c r="EBU856" s="239"/>
      <c r="EBV856" s="239"/>
      <c r="EBW856" s="239"/>
      <c r="EBX856" s="239"/>
      <c r="EBY856" s="239"/>
      <c r="EBZ856" s="239"/>
      <c r="ECA856" s="239"/>
      <c r="ECB856" s="239"/>
      <c r="ECC856" s="239"/>
      <c r="ECD856" s="239"/>
      <c r="ECE856" s="239"/>
      <c r="ECF856" s="239"/>
      <c r="ECG856" s="239"/>
      <c r="ECH856" s="239"/>
      <c r="ECI856" s="239"/>
      <c r="ECJ856" s="239"/>
      <c r="ECK856" s="239"/>
      <c r="ECL856" s="239"/>
      <c r="ECM856" s="239"/>
      <c r="ECN856" s="239"/>
      <c r="ECO856" s="239"/>
      <c r="ECP856" s="239"/>
      <c r="ECQ856" s="239"/>
      <c r="ECR856" s="239"/>
      <c r="ECS856" s="239"/>
      <c r="ECT856" s="239"/>
      <c r="ECU856" s="239"/>
      <c r="ECV856" s="239"/>
      <c r="ECW856" s="239"/>
      <c r="ECX856" s="239"/>
      <c r="ECY856" s="239"/>
      <c r="ECZ856" s="239"/>
      <c r="EDA856" s="239"/>
      <c r="EDB856" s="239"/>
      <c r="EDC856" s="239"/>
      <c r="EDD856" s="239"/>
      <c r="EDE856" s="239"/>
      <c r="EDF856" s="239"/>
      <c r="EDG856" s="239"/>
      <c r="EDH856" s="239"/>
      <c r="EDI856" s="239"/>
      <c r="EDJ856" s="239"/>
      <c r="EDK856" s="239"/>
      <c r="EDL856" s="239"/>
      <c r="EDM856" s="239"/>
      <c r="EDN856" s="239"/>
      <c r="EDO856" s="239"/>
      <c r="EDP856" s="239"/>
      <c r="EDQ856" s="239"/>
      <c r="EDR856" s="239"/>
      <c r="EDS856" s="239"/>
      <c r="EDT856" s="239"/>
      <c r="EDU856" s="239"/>
      <c r="EDV856" s="239"/>
      <c r="EDW856" s="239"/>
      <c r="EDX856" s="239"/>
      <c r="EDY856" s="239"/>
      <c r="EDZ856" s="239"/>
      <c r="EEA856" s="239"/>
      <c r="EEB856" s="239"/>
      <c r="EEC856" s="239"/>
      <c r="EED856" s="239"/>
      <c r="EEE856" s="239"/>
      <c r="EEF856" s="239"/>
      <c r="EEG856" s="239"/>
      <c r="EEH856" s="239"/>
      <c r="EEI856" s="239"/>
      <c r="EEJ856" s="239"/>
      <c r="EEK856" s="239"/>
      <c r="EEL856" s="239"/>
      <c r="EEM856" s="239"/>
      <c r="EEN856" s="239"/>
      <c r="EEO856" s="239"/>
      <c r="EEP856" s="239"/>
      <c r="EEQ856" s="239"/>
      <c r="EER856" s="239"/>
      <c r="EES856" s="239"/>
      <c r="EET856" s="239"/>
      <c r="EEU856" s="239"/>
      <c r="EEV856" s="239"/>
      <c r="EEW856" s="239"/>
      <c r="EEX856" s="239"/>
      <c r="EEY856" s="239"/>
      <c r="EEZ856" s="239"/>
      <c r="EFA856" s="239"/>
      <c r="EFB856" s="239"/>
      <c r="EFC856" s="239"/>
      <c r="EFD856" s="239"/>
      <c r="EFE856" s="239"/>
      <c r="EFF856" s="239"/>
      <c r="EFG856" s="239"/>
      <c r="EFH856" s="239"/>
      <c r="EFI856" s="239"/>
      <c r="EFJ856" s="239"/>
      <c r="EFK856" s="239"/>
      <c r="EFL856" s="239"/>
      <c r="EFM856" s="239"/>
      <c r="EFN856" s="239"/>
      <c r="EFO856" s="239"/>
      <c r="EFP856" s="239"/>
      <c r="EFQ856" s="239"/>
      <c r="EFR856" s="239"/>
      <c r="EFS856" s="239"/>
      <c r="EFT856" s="239"/>
      <c r="EFU856" s="239"/>
      <c r="EFV856" s="239"/>
      <c r="EFW856" s="239"/>
      <c r="EFX856" s="239"/>
      <c r="EFY856" s="239"/>
      <c r="EFZ856" s="239"/>
      <c r="EGA856" s="239"/>
      <c r="EGB856" s="239"/>
      <c r="EGC856" s="239"/>
      <c r="EGD856" s="239"/>
      <c r="EGE856" s="239"/>
      <c r="EGF856" s="239"/>
      <c r="EGG856" s="239"/>
      <c r="EGH856" s="239"/>
      <c r="EGI856" s="239"/>
      <c r="EGJ856" s="239"/>
      <c r="EGK856" s="239"/>
      <c r="EGL856" s="239"/>
      <c r="EGM856" s="239"/>
      <c r="EGN856" s="239"/>
      <c r="EGO856" s="239"/>
      <c r="EGP856" s="239"/>
      <c r="EGQ856" s="239"/>
      <c r="EGR856" s="239"/>
      <c r="EGS856" s="239"/>
      <c r="EGT856" s="239"/>
      <c r="EGU856" s="239"/>
      <c r="EGV856" s="239"/>
      <c r="EGW856" s="239"/>
      <c r="EGX856" s="239"/>
      <c r="EGY856" s="239"/>
      <c r="EGZ856" s="239"/>
      <c r="EHA856" s="239"/>
      <c r="EHB856" s="239"/>
      <c r="EHC856" s="239"/>
      <c r="EHD856" s="239"/>
      <c r="EHE856" s="239"/>
      <c r="EHF856" s="239"/>
      <c r="EHG856" s="239"/>
      <c r="EHH856" s="239"/>
      <c r="EHI856" s="239"/>
      <c r="EHJ856" s="239"/>
      <c r="EHK856" s="239"/>
      <c r="EHL856" s="239"/>
      <c r="EHM856" s="239"/>
      <c r="EHN856" s="239"/>
      <c r="EHO856" s="239"/>
      <c r="EHP856" s="239"/>
      <c r="EHQ856" s="239"/>
      <c r="EHR856" s="239"/>
      <c r="EHS856" s="239"/>
      <c r="EHT856" s="239"/>
      <c r="EHU856" s="239"/>
      <c r="EHV856" s="239"/>
      <c r="EHW856" s="239"/>
      <c r="EHX856" s="239"/>
      <c r="EHY856" s="239"/>
      <c r="EHZ856" s="239"/>
      <c r="EIA856" s="239"/>
      <c r="EIB856" s="239"/>
      <c r="EIC856" s="239"/>
      <c r="EID856" s="239"/>
      <c r="EIE856" s="239"/>
      <c r="EIF856" s="239"/>
      <c r="EIG856" s="239"/>
      <c r="EIH856" s="239"/>
      <c r="EII856" s="239"/>
      <c r="EIJ856" s="239"/>
      <c r="EIK856" s="239"/>
      <c r="EIL856" s="239"/>
      <c r="EIM856" s="239"/>
      <c r="EIN856" s="239"/>
      <c r="EIO856" s="239"/>
      <c r="EIP856" s="239"/>
      <c r="EIQ856" s="239"/>
      <c r="EIR856" s="239"/>
      <c r="EIS856" s="239"/>
      <c r="EIT856" s="239"/>
      <c r="EIU856" s="239"/>
      <c r="EIV856" s="239"/>
      <c r="EIW856" s="239"/>
      <c r="EIX856" s="239"/>
      <c r="EIY856" s="239"/>
      <c r="EIZ856" s="239"/>
      <c r="EJA856" s="239"/>
      <c r="EJB856" s="239"/>
      <c r="EJC856" s="239"/>
      <c r="EJD856" s="239"/>
      <c r="EJE856" s="239"/>
      <c r="EJF856" s="239"/>
      <c r="EJG856" s="239"/>
      <c r="EJH856" s="239"/>
      <c r="EJI856" s="239"/>
      <c r="EJJ856" s="239"/>
      <c r="EJK856" s="239"/>
      <c r="EJL856" s="239"/>
      <c r="EJM856" s="239"/>
      <c r="EJN856" s="239"/>
      <c r="EJO856" s="239"/>
      <c r="EJP856" s="239"/>
      <c r="EJQ856" s="239"/>
      <c r="EJR856" s="239"/>
      <c r="EJS856" s="239"/>
      <c r="EJT856" s="239"/>
      <c r="EJU856" s="239"/>
      <c r="EJV856" s="239"/>
      <c r="EJW856" s="239"/>
      <c r="EJX856" s="239"/>
      <c r="EJY856" s="239"/>
      <c r="EJZ856" s="239"/>
      <c r="EKA856" s="239"/>
      <c r="EKB856" s="239"/>
      <c r="EKC856" s="239"/>
      <c r="EKD856" s="239"/>
      <c r="EKE856" s="239"/>
      <c r="EKF856" s="239"/>
      <c r="EKG856" s="239"/>
      <c r="EKH856" s="239"/>
      <c r="EKI856" s="239"/>
      <c r="EKJ856" s="239"/>
      <c r="EKK856" s="239"/>
      <c r="EKL856" s="239"/>
      <c r="EKM856" s="239"/>
      <c r="EKN856" s="239"/>
      <c r="EKO856" s="239"/>
      <c r="EKP856" s="239"/>
      <c r="EKQ856" s="239"/>
      <c r="EKR856" s="239"/>
      <c r="EKS856" s="239"/>
      <c r="EKT856" s="239"/>
      <c r="EKU856" s="239"/>
      <c r="EKV856" s="239"/>
      <c r="EKW856" s="239"/>
      <c r="EKX856" s="239"/>
      <c r="EKY856" s="239"/>
      <c r="EKZ856" s="239"/>
      <c r="ELA856" s="239"/>
      <c r="ELB856" s="239"/>
      <c r="ELC856" s="239"/>
      <c r="ELD856" s="239"/>
      <c r="ELE856" s="239"/>
      <c r="ELF856" s="239"/>
      <c r="ELG856" s="239"/>
      <c r="ELH856" s="239"/>
      <c r="ELI856" s="239"/>
      <c r="ELJ856" s="239"/>
      <c r="ELK856" s="239"/>
      <c r="ELL856" s="239"/>
      <c r="ELM856" s="239"/>
      <c r="ELN856" s="239"/>
      <c r="ELO856" s="239"/>
      <c r="ELP856" s="239"/>
      <c r="ELQ856" s="239"/>
      <c r="ELR856" s="239"/>
      <c r="ELS856" s="239"/>
      <c r="ELT856" s="239"/>
      <c r="ELU856" s="239"/>
      <c r="ELV856" s="239"/>
      <c r="ELW856" s="239"/>
      <c r="ELX856" s="239"/>
      <c r="ELY856" s="239"/>
      <c r="ELZ856" s="239"/>
      <c r="EMA856" s="239"/>
      <c r="EMB856" s="239"/>
      <c r="EMC856" s="239"/>
      <c r="EMD856" s="239"/>
      <c r="EME856" s="239"/>
      <c r="EMF856" s="239"/>
      <c r="EMG856" s="239"/>
      <c r="EMH856" s="239"/>
      <c r="EMI856" s="239"/>
      <c r="EMJ856" s="239"/>
      <c r="EMK856" s="239"/>
      <c r="EML856" s="239"/>
      <c r="EMM856" s="239"/>
      <c r="EMN856" s="239"/>
      <c r="EMO856" s="239"/>
      <c r="EMP856" s="239"/>
      <c r="EMQ856" s="239"/>
      <c r="EMR856" s="239"/>
      <c r="EMS856" s="239"/>
      <c r="EMT856" s="239"/>
      <c r="EMU856" s="239"/>
      <c r="EMV856" s="239"/>
      <c r="EMW856" s="239"/>
      <c r="EMX856" s="239"/>
      <c r="EMY856" s="239"/>
      <c r="EMZ856" s="239"/>
      <c r="ENA856" s="239"/>
      <c r="ENB856" s="239"/>
      <c r="ENC856" s="239"/>
      <c r="END856" s="239"/>
      <c r="ENE856" s="239"/>
      <c r="ENF856" s="239"/>
      <c r="ENG856" s="239"/>
      <c r="ENH856" s="239"/>
      <c r="ENI856" s="239"/>
      <c r="ENJ856" s="239"/>
      <c r="ENK856" s="239"/>
      <c r="ENL856" s="239"/>
      <c r="ENM856" s="239"/>
      <c r="ENN856" s="239"/>
      <c r="ENO856" s="239"/>
      <c r="ENP856" s="239"/>
      <c r="ENQ856" s="239"/>
      <c r="ENR856" s="239"/>
      <c r="ENS856" s="239"/>
      <c r="ENT856" s="239"/>
      <c r="ENU856" s="239"/>
      <c r="ENV856" s="239"/>
      <c r="ENW856" s="239"/>
      <c r="ENX856" s="239"/>
      <c r="ENY856" s="239"/>
      <c r="ENZ856" s="239"/>
      <c r="EOA856" s="239"/>
      <c r="EOB856" s="239"/>
      <c r="EOC856" s="239"/>
      <c r="EOD856" s="239"/>
      <c r="EOE856" s="239"/>
      <c r="EOF856" s="239"/>
      <c r="EOG856" s="239"/>
      <c r="EOH856" s="239"/>
      <c r="EOI856" s="239"/>
      <c r="EOJ856" s="239"/>
      <c r="EOK856" s="239"/>
      <c r="EOL856" s="239"/>
      <c r="EOM856" s="239"/>
      <c r="EON856" s="239"/>
      <c r="EOO856" s="239"/>
      <c r="EOP856" s="239"/>
      <c r="EOQ856" s="239"/>
      <c r="EOR856" s="239"/>
      <c r="EOS856" s="239"/>
      <c r="EOT856" s="239"/>
      <c r="EOU856" s="239"/>
      <c r="EOV856" s="239"/>
      <c r="EOW856" s="239"/>
      <c r="EOX856" s="239"/>
      <c r="EOY856" s="239"/>
      <c r="EOZ856" s="239"/>
      <c r="EPA856" s="239"/>
      <c r="EPB856" s="239"/>
      <c r="EPC856" s="239"/>
      <c r="EPD856" s="239"/>
      <c r="EPE856" s="239"/>
      <c r="EPF856" s="239"/>
      <c r="EPG856" s="239"/>
      <c r="EPH856" s="239"/>
      <c r="EPI856" s="239"/>
      <c r="EPJ856" s="239"/>
      <c r="EPK856" s="239"/>
      <c r="EPL856" s="239"/>
      <c r="EPM856" s="239"/>
      <c r="EPN856" s="239"/>
      <c r="EPO856" s="239"/>
      <c r="EPP856" s="239"/>
      <c r="EPQ856" s="239"/>
      <c r="EPR856" s="239"/>
      <c r="EPS856" s="239"/>
      <c r="EPT856" s="239"/>
      <c r="EPU856" s="239"/>
      <c r="EPV856" s="239"/>
      <c r="EPW856" s="239"/>
      <c r="EPX856" s="239"/>
      <c r="EPY856" s="239"/>
      <c r="EPZ856" s="239"/>
      <c r="EQA856" s="239"/>
      <c r="EQB856" s="239"/>
      <c r="EQC856" s="239"/>
      <c r="EQD856" s="239"/>
      <c r="EQE856" s="239"/>
      <c r="EQF856" s="239"/>
      <c r="EQG856" s="239"/>
      <c r="EQH856" s="239"/>
      <c r="EQI856" s="239"/>
      <c r="EQJ856" s="239"/>
      <c r="EQK856" s="239"/>
      <c r="EQL856" s="239"/>
      <c r="EQM856" s="239"/>
      <c r="EQN856" s="239"/>
      <c r="EQO856" s="239"/>
      <c r="EQP856" s="239"/>
      <c r="EQQ856" s="239"/>
      <c r="EQR856" s="239"/>
      <c r="EQS856" s="239"/>
      <c r="EQT856" s="239"/>
      <c r="EQU856" s="239"/>
      <c r="EQV856" s="239"/>
      <c r="EQW856" s="239"/>
      <c r="EQX856" s="239"/>
      <c r="EQY856" s="239"/>
      <c r="EQZ856" s="239"/>
      <c r="ERA856" s="239"/>
      <c r="ERB856" s="239"/>
      <c r="ERC856" s="239"/>
      <c r="ERD856" s="239"/>
      <c r="ERE856" s="239"/>
      <c r="ERF856" s="239"/>
      <c r="ERG856" s="239"/>
      <c r="ERH856" s="239"/>
      <c r="ERI856" s="239"/>
      <c r="ERJ856" s="239"/>
      <c r="ERK856" s="239"/>
      <c r="ERL856" s="239"/>
      <c r="ERM856" s="239"/>
      <c r="ERN856" s="239"/>
      <c r="ERO856" s="239"/>
      <c r="ERP856" s="239"/>
      <c r="ERQ856" s="239"/>
      <c r="ERR856" s="239"/>
      <c r="ERS856" s="239"/>
      <c r="ERT856" s="239"/>
      <c r="ERU856" s="239"/>
      <c r="ERV856" s="239"/>
      <c r="ERW856" s="239"/>
      <c r="ERX856" s="239"/>
      <c r="ERY856" s="239"/>
      <c r="ERZ856" s="239"/>
      <c r="ESA856" s="239"/>
      <c r="ESB856" s="239"/>
      <c r="ESC856" s="239"/>
      <c r="ESD856" s="239"/>
      <c r="ESE856" s="239"/>
      <c r="ESF856" s="239"/>
      <c r="ESG856" s="239"/>
      <c r="ESH856" s="239"/>
      <c r="ESI856" s="239"/>
      <c r="ESJ856" s="239"/>
      <c r="ESK856" s="239"/>
      <c r="ESL856" s="239"/>
      <c r="ESM856" s="239"/>
      <c r="ESN856" s="239"/>
      <c r="ESO856" s="239"/>
      <c r="ESP856" s="239"/>
      <c r="ESQ856" s="239"/>
      <c r="ESR856" s="239"/>
      <c r="ESS856" s="239"/>
      <c r="EST856" s="239"/>
      <c r="ESU856" s="239"/>
      <c r="ESV856" s="239"/>
      <c r="ESW856" s="239"/>
      <c r="ESX856" s="239"/>
      <c r="ESY856" s="239"/>
      <c r="ESZ856" s="239"/>
      <c r="ETA856" s="239"/>
      <c r="ETB856" s="239"/>
      <c r="ETC856" s="239"/>
      <c r="ETD856" s="239"/>
      <c r="ETE856" s="239"/>
      <c r="ETF856" s="239"/>
      <c r="ETG856" s="239"/>
      <c r="ETH856" s="239"/>
      <c r="ETI856" s="239"/>
      <c r="ETJ856" s="239"/>
      <c r="ETK856" s="239"/>
      <c r="ETL856" s="239"/>
      <c r="ETM856" s="239"/>
      <c r="ETN856" s="239"/>
      <c r="ETO856" s="239"/>
      <c r="ETP856" s="239"/>
      <c r="ETQ856" s="239"/>
      <c r="ETR856" s="239"/>
      <c r="ETS856" s="239"/>
      <c r="ETT856" s="239"/>
      <c r="ETU856" s="239"/>
      <c r="ETV856" s="239"/>
      <c r="ETW856" s="239"/>
      <c r="ETX856" s="239"/>
      <c r="ETY856" s="239"/>
      <c r="ETZ856" s="239"/>
      <c r="EUA856" s="239"/>
      <c r="EUB856" s="239"/>
      <c r="EUC856" s="239"/>
      <c r="EUD856" s="239"/>
      <c r="EUE856" s="239"/>
      <c r="EUF856" s="239"/>
      <c r="EUG856" s="239"/>
      <c r="EUH856" s="239"/>
      <c r="EUI856" s="239"/>
      <c r="EUJ856" s="239"/>
      <c r="EUK856" s="239"/>
      <c r="EUL856" s="239"/>
      <c r="EUM856" s="239"/>
      <c r="EUN856" s="239"/>
      <c r="EUO856" s="239"/>
      <c r="EUP856" s="239"/>
      <c r="EUQ856" s="239"/>
      <c r="EUR856" s="239"/>
      <c r="EUS856" s="239"/>
      <c r="EUT856" s="239"/>
      <c r="EUU856" s="239"/>
      <c r="EUV856" s="239"/>
      <c r="EUW856" s="239"/>
      <c r="EUX856" s="239"/>
      <c r="EUY856" s="239"/>
      <c r="EUZ856" s="239"/>
      <c r="EVA856" s="239"/>
      <c r="EVB856" s="239"/>
      <c r="EVC856" s="239"/>
      <c r="EVD856" s="239"/>
      <c r="EVE856" s="239"/>
      <c r="EVF856" s="239"/>
      <c r="EVG856" s="239"/>
      <c r="EVH856" s="239"/>
      <c r="EVI856" s="239"/>
      <c r="EVJ856" s="239"/>
      <c r="EVK856" s="239"/>
      <c r="EVL856" s="239"/>
      <c r="EVM856" s="239"/>
      <c r="EVN856" s="239"/>
      <c r="EVO856" s="239"/>
      <c r="EVP856" s="239"/>
      <c r="EVQ856" s="239"/>
      <c r="EVR856" s="239"/>
      <c r="EVS856" s="239"/>
      <c r="EVT856" s="239"/>
      <c r="EVU856" s="239"/>
      <c r="EVV856" s="239"/>
      <c r="EVW856" s="239"/>
      <c r="EVX856" s="239"/>
      <c r="EVY856" s="239"/>
      <c r="EVZ856" s="239"/>
      <c r="EWA856" s="239"/>
      <c r="EWB856" s="239"/>
      <c r="EWC856" s="239"/>
      <c r="EWD856" s="239"/>
      <c r="EWE856" s="239"/>
      <c r="EWF856" s="239"/>
      <c r="EWG856" s="239"/>
      <c r="EWH856" s="239"/>
      <c r="EWI856" s="239"/>
      <c r="EWJ856" s="239"/>
      <c r="EWK856" s="239"/>
      <c r="EWL856" s="239"/>
      <c r="EWM856" s="239"/>
      <c r="EWN856" s="239"/>
      <c r="EWO856" s="239"/>
      <c r="EWP856" s="239"/>
      <c r="EWQ856" s="239"/>
      <c r="EWR856" s="239"/>
      <c r="EWS856" s="239"/>
      <c r="EWT856" s="239"/>
      <c r="EWU856" s="239"/>
      <c r="EWV856" s="239"/>
      <c r="EWW856" s="239"/>
      <c r="EWX856" s="239"/>
      <c r="EWY856" s="239"/>
      <c r="EWZ856" s="239"/>
      <c r="EXA856" s="239"/>
      <c r="EXB856" s="239"/>
      <c r="EXC856" s="239"/>
      <c r="EXD856" s="239"/>
      <c r="EXE856" s="239"/>
      <c r="EXF856" s="239"/>
      <c r="EXG856" s="239"/>
      <c r="EXH856" s="239"/>
      <c r="EXI856" s="239"/>
      <c r="EXJ856" s="239"/>
      <c r="EXK856" s="239"/>
      <c r="EXL856" s="239"/>
      <c r="EXM856" s="239"/>
      <c r="EXN856" s="239"/>
      <c r="EXO856" s="239"/>
      <c r="EXP856" s="239"/>
      <c r="EXQ856" s="239"/>
      <c r="EXR856" s="239"/>
      <c r="EXS856" s="239"/>
      <c r="EXT856" s="239"/>
      <c r="EXU856" s="239"/>
      <c r="EXV856" s="239"/>
      <c r="EXW856" s="239"/>
      <c r="EXX856" s="239"/>
      <c r="EXY856" s="239"/>
      <c r="EXZ856" s="239"/>
      <c r="EYA856" s="239"/>
      <c r="EYB856" s="239"/>
      <c r="EYC856" s="239"/>
      <c r="EYD856" s="239"/>
      <c r="EYE856" s="239"/>
      <c r="EYF856" s="239"/>
      <c r="EYG856" s="239"/>
      <c r="EYH856" s="239"/>
      <c r="EYI856" s="239"/>
      <c r="EYJ856" s="239"/>
      <c r="EYK856" s="239"/>
      <c r="EYL856" s="239"/>
      <c r="EYM856" s="239"/>
      <c r="EYN856" s="239"/>
      <c r="EYO856" s="239"/>
      <c r="EYP856" s="239"/>
      <c r="EYQ856" s="239"/>
      <c r="EYR856" s="239"/>
      <c r="EYS856" s="239"/>
      <c r="EYT856" s="239"/>
      <c r="EYU856" s="239"/>
      <c r="EYV856" s="239"/>
      <c r="EYW856" s="239"/>
      <c r="EYX856" s="239"/>
      <c r="EYY856" s="239"/>
      <c r="EYZ856" s="239"/>
      <c r="EZA856" s="239"/>
      <c r="EZB856" s="239"/>
      <c r="EZC856" s="239"/>
      <c r="EZD856" s="239"/>
      <c r="EZE856" s="239"/>
      <c r="EZF856" s="239"/>
      <c r="EZG856" s="239"/>
      <c r="EZH856" s="239"/>
      <c r="EZI856" s="239"/>
      <c r="EZJ856" s="239"/>
      <c r="EZK856" s="239"/>
      <c r="EZL856" s="239"/>
      <c r="EZM856" s="239"/>
      <c r="EZN856" s="239"/>
      <c r="EZO856" s="239"/>
      <c r="EZP856" s="239"/>
      <c r="EZQ856" s="239"/>
      <c r="EZR856" s="239"/>
      <c r="EZS856" s="239"/>
      <c r="EZT856" s="239"/>
      <c r="EZU856" s="239"/>
      <c r="EZV856" s="239"/>
      <c r="EZW856" s="239"/>
      <c r="EZX856" s="239"/>
      <c r="EZY856" s="239"/>
      <c r="EZZ856" s="239"/>
      <c r="FAA856" s="239"/>
      <c r="FAB856" s="239"/>
      <c r="FAC856" s="239"/>
      <c r="FAD856" s="239"/>
      <c r="FAE856" s="239"/>
      <c r="FAF856" s="239"/>
      <c r="FAG856" s="239"/>
      <c r="FAH856" s="239"/>
      <c r="FAI856" s="239"/>
      <c r="FAJ856" s="239"/>
      <c r="FAK856" s="239"/>
      <c r="FAL856" s="239"/>
      <c r="FAM856" s="239"/>
      <c r="FAN856" s="239"/>
      <c r="FAO856" s="239"/>
      <c r="FAP856" s="239"/>
      <c r="FAQ856" s="239"/>
      <c r="FAR856" s="239"/>
      <c r="FAS856" s="239"/>
      <c r="FAT856" s="239"/>
      <c r="FAU856" s="239"/>
      <c r="FAV856" s="239"/>
      <c r="FAW856" s="239"/>
      <c r="FAX856" s="239"/>
      <c r="FAY856" s="239"/>
      <c r="FAZ856" s="239"/>
      <c r="FBA856" s="239"/>
      <c r="FBB856" s="239"/>
      <c r="FBC856" s="239"/>
      <c r="FBD856" s="239"/>
      <c r="FBE856" s="239"/>
      <c r="FBF856" s="239"/>
      <c r="FBG856" s="239"/>
      <c r="FBH856" s="239"/>
      <c r="FBI856" s="239"/>
      <c r="FBJ856" s="239"/>
      <c r="FBK856" s="239"/>
      <c r="FBL856" s="239"/>
      <c r="FBM856" s="239"/>
      <c r="FBN856" s="239"/>
      <c r="FBO856" s="239"/>
      <c r="FBP856" s="239"/>
      <c r="FBQ856" s="239"/>
      <c r="FBR856" s="239"/>
      <c r="FBS856" s="239"/>
      <c r="FBT856" s="239"/>
      <c r="FBU856" s="239"/>
      <c r="FBV856" s="239"/>
      <c r="FBW856" s="239"/>
      <c r="FBX856" s="239"/>
      <c r="FBY856" s="239"/>
      <c r="FBZ856" s="239"/>
      <c r="FCA856" s="239"/>
      <c r="FCB856" s="239"/>
      <c r="FCC856" s="239"/>
      <c r="FCD856" s="239"/>
      <c r="FCE856" s="239"/>
      <c r="FCF856" s="239"/>
      <c r="FCG856" s="239"/>
      <c r="FCH856" s="239"/>
      <c r="FCI856" s="239"/>
      <c r="FCJ856" s="239"/>
      <c r="FCK856" s="239"/>
      <c r="FCL856" s="239"/>
      <c r="FCM856" s="239"/>
      <c r="FCN856" s="239"/>
      <c r="FCO856" s="239"/>
      <c r="FCP856" s="239"/>
      <c r="FCQ856" s="239"/>
      <c r="FCR856" s="239"/>
      <c r="FCS856" s="239"/>
      <c r="FCT856" s="239"/>
      <c r="FCU856" s="239"/>
      <c r="FCV856" s="239"/>
      <c r="FCW856" s="239"/>
      <c r="FCX856" s="239"/>
      <c r="FCY856" s="239"/>
      <c r="FCZ856" s="239"/>
      <c r="FDA856" s="239"/>
      <c r="FDB856" s="239"/>
      <c r="FDC856" s="239"/>
      <c r="FDD856" s="239"/>
      <c r="FDE856" s="239"/>
      <c r="FDF856" s="239"/>
      <c r="FDG856" s="239"/>
      <c r="FDH856" s="239"/>
      <c r="FDI856" s="239"/>
      <c r="FDJ856" s="239"/>
      <c r="FDK856" s="239"/>
      <c r="FDL856" s="239"/>
      <c r="FDM856" s="239"/>
      <c r="FDN856" s="239"/>
      <c r="FDO856" s="239"/>
      <c r="FDP856" s="239"/>
      <c r="FDQ856" s="239"/>
      <c r="FDR856" s="239"/>
      <c r="FDS856" s="239"/>
      <c r="FDT856" s="239"/>
      <c r="FDU856" s="239"/>
      <c r="FDV856" s="239"/>
      <c r="FDW856" s="239"/>
      <c r="FDX856" s="239"/>
      <c r="FDY856" s="239"/>
      <c r="FDZ856" s="239"/>
      <c r="FEA856" s="239"/>
      <c r="FEB856" s="239"/>
      <c r="FEC856" s="239"/>
      <c r="FED856" s="239"/>
      <c r="FEE856" s="239"/>
      <c r="FEF856" s="239"/>
      <c r="FEG856" s="239"/>
      <c r="FEH856" s="239"/>
      <c r="FEI856" s="239"/>
      <c r="FEJ856" s="239"/>
      <c r="FEK856" s="239"/>
      <c r="FEL856" s="239"/>
      <c r="FEM856" s="239"/>
      <c r="FEN856" s="239"/>
      <c r="FEO856" s="239"/>
      <c r="FEP856" s="239"/>
      <c r="FEQ856" s="239"/>
      <c r="FER856" s="239"/>
      <c r="FES856" s="239"/>
      <c r="FET856" s="239"/>
      <c r="FEU856" s="239"/>
      <c r="FEV856" s="239"/>
      <c r="FEW856" s="239"/>
      <c r="FEX856" s="239"/>
      <c r="FEY856" s="239"/>
      <c r="FEZ856" s="239"/>
      <c r="FFA856" s="239"/>
      <c r="FFB856" s="239"/>
      <c r="FFC856" s="239"/>
      <c r="FFD856" s="239"/>
      <c r="FFE856" s="239"/>
      <c r="FFF856" s="239"/>
      <c r="FFG856" s="239"/>
      <c r="FFH856" s="239"/>
      <c r="FFI856" s="239"/>
      <c r="FFJ856" s="239"/>
      <c r="FFK856" s="239"/>
      <c r="FFL856" s="239"/>
      <c r="FFM856" s="239"/>
      <c r="FFN856" s="239"/>
      <c r="FFO856" s="239"/>
      <c r="FFP856" s="239"/>
      <c r="FFQ856" s="239"/>
      <c r="FFR856" s="239"/>
      <c r="FFS856" s="239"/>
      <c r="FFT856" s="239"/>
      <c r="FFU856" s="239"/>
      <c r="FFV856" s="239"/>
      <c r="FFW856" s="239"/>
      <c r="FFX856" s="239"/>
      <c r="FFY856" s="239"/>
      <c r="FFZ856" s="239"/>
      <c r="FGA856" s="239"/>
      <c r="FGB856" s="239"/>
      <c r="FGC856" s="239"/>
      <c r="FGD856" s="239"/>
      <c r="FGE856" s="239"/>
      <c r="FGF856" s="239"/>
      <c r="FGG856" s="239"/>
      <c r="FGH856" s="239"/>
      <c r="FGI856" s="239"/>
      <c r="FGJ856" s="239"/>
      <c r="FGK856" s="239"/>
      <c r="FGL856" s="239"/>
      <c r="FGM856" s="239"/>
      <c r="FGN856" s="239"/>
      <c r="FGO856" s="239"/>
      <c r="FGP856" s="239"/>
      <c r="FGQ856" s="239"/>
      <c r="FGR856" s="239"/>
      <c r="FGS856" s="239"/>
      <c r="FGT856" s="239"/>
      <c r="FGU856" s="239"/>
      <c r="FGV856" s="239"/>
      <c r="FGW856" s="239"/>
      <c r="FGX856" s="239"/>
      <c r="FGY856" s="239"/>
      <c r="FGZ856" s="239"/>
      <c r="FHA856" s="239"/>
      <c r="FHB856" s="239"/>
      <c r="FHC856" s="239"/>
      <c r="FHD856" s="239"/>
      <c r="FHE856" s="239"/>
      <c r="FHF856" s="239"/>
      <c r="FHG856" s="239"/>
      <c r="FHH856" s="239"/>
      <c r="FHI856" s="239"/>
      <c r="FHJ856" s="239"/>
      <c r="FHK856" s="239"/>
      <c r="FHL856" s="239"/>
      <c r="FHM856" s="239"/>
      <c r="FHN856" s="239"/>
      <c r="FHO856" s="239"/>
      <c r="FHP856" s="239"/>
      <c r="FHQ856" s="239"/>
      <c r="FHR856" s="239"/>
      <c r="FHS856" s="239"/>
      <c r="FHT856" s="239"/>
      <c r="FHU856" s="239"/>
      <c r="FHV856" s="239"/>
      <c r="FHW856" s="239"/>
      <c r="FHX856" s="239"/>
      <c r="FHY856" s="239"/>
      <c r="FHZ856" s="239"/>
      <c r="FIA856" s="239"/>
      <c r="FIB856" s="239"/>
      <c r="FIC856" s="239"/>
      <c r="FID856" s="239"/>
      <c r="FIE856" s="239"/>
      <c r="FIF856" s="239"/>
      <c r="FIG856" s="239"/>
      <c r="FIH856" s="239"/>
      <c r="FII856" s="239"/>
      <c r="FIJ856" s="239"/>
      <c r="FIK856" s="239"/>
      <c r="FIL856" s="239"/>
      <c r="FIM856" s="239"/>
      <c r="FIN856" s="239"/>
      <c r="FIO856" s="239"/>
      <c r="FIP856" s="239"/>
      <c r="FIQ856" s="239"/>
      <c r="FIR856" s="239"/>
      <c r="FIS856" s="239"/>
      <c r="FIT856" s="239"/>
      <c r="FIU856" s="239"/>
      <c r="FIV856" s="239"/>
      <c r="FIW856" s="239"/>
      <c r="FIX856" s="239"/>
      <c r="FIY856" s="239"/>
      <c r="FIZ856" s="239"/>
      <c r="FJA856" s="239"/>
      <c r="FJB856" s="239"/>
      <c r="FJC856" s="239"/>
      <c r="FJD856" s="239"/>
      <c r="FJE856" s="239"/>
      <c r="FJF856" s="239"/>
      <c r="FJG856" s="239"/>
      <c r="FJH856" s="239"/>
      <c r="FJI856" s="239"/>
      <c r="FJJ856" s="239"/>
      <c r="FJK856" s="239"/>
      <c r="FJL856" s="239"/>
      <c r="FJM856" s="239"/>
      <c r="FJN856" s="239"/>
      <c r="FJO856" s="239"/>
      <c r="FJP856" s="239"/>
      <c r="FJQ856" s="239"/>
      <c r="FJR856" s="239"/>
      <c r="FJS856" s="239"/>
      <c r="FJT856" s="239"/>
      <c r="FJU856" s="239"/>
      <c r="FJV856" s="239"/>
      <c r="FJW856" s="239"/>
      <c r="FJX856" s="239"/>
      <c r="FJY856" s="239"/>
      <c r="FJZ856" s="239"/>
      <c r="FKA856" s="239"/>
      <c r="FKB856" s="239"/>
      <c r="FKC856" s="239"/>
      <c r="FKD856" s="239"/>
      <c r="FKE856" s="239"/>
      <c r="FKF856" s="239"/>
      <c r="FKG856" s="239"/>
      <c r="FKH856" s="239"/>
      <c r="FKI856" s="239"/>
      <c r="FKJ856" s="239"/>
      <c r="FKK856" s="239"/>
      <c r="FKL856" s="239"/>
      <c r="FKM856" s="239"/>
      <c r="FKN856" s="239"/>
      <c r="FKO856" s="239"/>
      <c r="FKP856" s="239"/>
      <c r="FKQ856" s="239"/>
      <c r="FKR856" s="239"/>
      <c r="FKS856" s="239"/>
      <c r="FKT856" s="239"/>
      <c r="FKU856" s="239"/>
      <c r="FKV856" s="239"/>
      <c r="FKW856" s="239"/>
      <c r="FKX856" s="239"/>
      <c r="FKY856" s="239"/>
      <c r="FKZ856" s="239"/>
      <c r="FLA856" s="239"/>
      <c r="FLB856" s="239"/>
      <c r="FLC856" s="239"/>
      <c r="FLD856" s="239"/>
      <c r="FLE856" s="239"/>
      <c r="FLF856" s="239"/>
      <c r="FLG856" s="239"/>
      <c r="FLH856" s="239"/>
      <c r="FLI856" s="239"/>
      <c r="FLJ856" s="239"/>
      <c r="FLK856" s="239"/>
      <c r="FLL856" s="239"/>
      <c r="FLM856" s="239"/>
      <c r="FLN856" s="239"/>
      <c r="FLO856" s="239"/>
      <c r="FLP856" s="239"/>
      <c r="FLQ856" s="239"/>
      <c r="FLR856" s="239"/>
      <c r="FLS856" s="239"/>
      <c r="FLT856" s="239"/>
      <c r="FLU856" s="239"/>
      <c r="FLV856" s="239"/>
      <c r="FLW856" s="239"/>
      <c r="FLX856" s="239"/>
      <c r="FLY856" s="239"/>
      <c r="FLZ856" s="239"/>
      <c r="FMA856" s="239"/>
      <c r="FMB856" s="239"/>
      <c r="FMC856" s="239"/>
      <c r="FMD856" s="239"/>
      <c r="FME856" s="239"/>
      <c r="FMF856" s="239"/>
      <c r="FMG856" s="239"/>
      <c r="FMH856" s="239"/>
      <c r="FMI856" s="239"/>
      <c r="FMJ856" s="239"/>
      <c r="FMK856" s="239"/>
      <c r="FML856" s="239"/>
      <c r="FMM856" s="239"/>
      <c r="FMN856" s="239"/>
      <c r="FMO856" s="239"/>
      <c r="FMP856" s="239"/>
      <c r="FMQ856" s="239"/>
      <c r="FMR856" s="239"/>
      <c r="FMS856" s="239"/>
      <c r="FMT856" s="239"/>
      <c r="FMU856" s="239"/>
      <c r="FMV856" s="239"/>
      <c r="FMW856" s="239"/>
      <c r="FMX856" s="239"/>
      <c r="FMY856" s="239"/>
      <c r="FMZ856" s="239"/>
      <c r="FNA856" s="239"/>
      <c r="FNB856" s="239"/>
      <c r="FNC856" s="239"/>
      <c r="FND856" s="239"/>
      <c r="FNE856" s="239"/>
      <c r="FNF856" s="239"/>
      <c r="FNG856" s="239"/>
      <c r="FNH856" s="239"/>
      <c r="FNI856" s="239"/>
      <c r="FNJ856" s="239"/>
      <c r="FNK856" s="239"/>
      <c r="FNL856" s="239"/>
      <c r="FNM856" s="239"/>
      <c r="FNN856" s="239"/>
      <c r="FNO856" s="239"/>
      <c r="FNP856" s="239"/>
      <c r="FNQ856" s="239"/>
      <c r="FNR856" s="239"/>
      <c r="FNS856" s="239"/>
      <c r="FNT856" s="239"/>
      <c r="FNU856" s="239"/>
      <c r="FNV856" s="239"/>
      <c r="FNW856" s="239"/>
      <c r="FNX856" s="239"/>
      <c r="FNY856" s="239"/>
      <c r="FNZ856" s="239"/>
      <c r="FOA856" s="239"/>
      <c r="FOB856" s="239"/>
      <c r="FOC856" s="239"/>
      <c r="FOD856" s="239"/>
      <c r="FOE856" s="239"/>
      <c r="FOF856" s="239"/>
      <c r="FOG856" s="239"/>
      <c r="FOH856" s="239"/>
      <c r="FOI856" s="239"/>
      <c r="FOJ856" s="239"/>
      <c r="FOK856" s="239"/>
      <c r="FOL856" s="239"/>
      <c r="FOM856" s="239"/>
      <c r="FON856" s="239"/>
      <c r="FOO856" s="239"/>
      <c r="FOP856" s="239"/>
      <c r="FOQ856" s="239"/>
      <c r="FOR856" s="239"/>
      <c r="FOS856" s="239"/>
      <c r="FOT856" s="239"/>
      <c r="FOU856" s="239"/>
      <c r="FOV856" s="239"/>
      <c r="FOW856" s="239"/>
      <c r="FOX856" s="239"/>
      <c r="FOY856" s="239"/>
      <c r="FOZ856" s="239"/>
      <c r="FPA856" s="239"/>
      <c r="FPB856" s="239"/>
      <c r="FPC856" s="239"/>
      <c r="FPD856" s="239"/>
      <c r="FPE856" s="239"/>
      <c r="FPF856" s="239"/>
      <c r="FPG856" s="239"/>
      <c r="FPH856" s="239"/>
      <c r="FPI856" s="239"/>
      <c r="FPJ856" s="239"/>
      <c r="FPK856" s="239"/>
      <c r="FPL856" s="239"/>
      <c r="FPM856" s="239"/>
      <c r="FPN856" s="239"/>
      <c r="FPO856" s="239"/>
      <c r="FPP856" s="239"/>
      <c r="FPQ856" s="239"/>
      <c r="FPR856" s="239"/>
      <c r="FPS856" s="239"/>
      <c r="FPT856" s="239"/>
      <c r="FPU856" s="239"/>
      <c r="FPV856" s="239"/>
      <c r="FPW856" s="239"/>
      <c r="FPX856" s="239"/>
      <c r="FPY856" s="239"/>
      <c r="FPZ856" s="239"/>
      <c r="FQA856" s="239"/>
      <c r="FQB856" s="239"/>
      <c r="FQC856" s="239"/>
      <c r="FQD856" s="239"/>
      <c r="FQE856" s="239"/>
      <c r="FQF856" s="239"/>
      <c r="FQG856" s="239"/>
      <c r="FQH856" s="239"/>
      <c r="FQI856" s="239"/>
      <c r="FQJ856" s="239"/>
      <c r="FQK856" s="239"/>
      <c r="FQL856" s="239"/>
      <c r="FQM856" s="239"/>
      <c r="FQN856" s="239"/>
      <c r="FQO856" s="239"/>
      <c r="FQP856" s="239"/>
      <c r="FQQ856" s="239"/>
      <c r="FQR856" s="239"/>
      <c r="FQS856" s="239"/>
      <c r="FQT856" s="239"/>
      <c r="FQU856" s="239"/>
      <c r="FQV856" s="239"/>
      <c r="FQW856" s="239"/>
      <c r="FQX856" s="239"/>
      <c r="FQY856" s="239"/>
      <c r="FQZ856" s="239"/>
      <c r="FRA856" s="239"/>
      <c r="FRB856" s="239"/>
      <c r="FRC856" s="239"/>
      <c r="FRD856" s="239"/>
      <c r="FRE856" s="239"/>
      <c r="FRF856" s="239"/>
      <c r="FRG856" s="239"/>
      <c r="FRH856" s="239"/>
      <c r="FRI856" s="239"/>
      <c r="FRJ856" s="239"/>
      <c r="FRK856" s="239"/>
      <c r="FRL856" s="239"/>
      <c r="FRM856" s="239"/>
      <c r="FRN856" s="239"/>
      <c r="FRO856" s="239"/>
      <c r="FRP856" s="239"/>
      <c r="FRQ856" s="239"/>
      <c r="FRR856" s="239"/>
      <c r="FRS856" s="239"/>
      <c r="FRT856" s="239"/>
      <c r="FRU856" s="239"/>
      <c r="FRV856" s="239"/>
      <c r="FRW856" s="239"/>
      <c r="FRX856" s="239"/>
      <c r="FRY856" s="239"/>
      <c r="FRZ856" s="239"/>
      <c r="FSA856" s="239"/>
      <c r="FSB856" s="239"/>
      <c r="FSC856" s="239"/>
      <c r="FSD856" s="239"/>
      <c r="FSE856" s="239"/>
      <c r="FSF856" s="239"/>
      <c r="FSG856" s="239"/>
      <c r="FSH856" s="239"/>
      <c r="FSI856" s="239"/>
      <c r="FSJ856" s="239"/>
      <c r="FSK856" s="239"/>
      <c r="FSL856" s="239"/>
      <c r="FSM856" s="239"/>
      <c r="FSN856" s="239"/>
      <c r="FSO856" s="239"/>
      <c r="FSP856" s="239"/>
      <c r="FSQ856" s="239"/>
      <c r="FSR856" s="239"/>
      <c r="FSS856" s="239"/>
      <c r="FST856" s="239"/>
      <c r="FSU856" s="239"/>
      <c r="FSV856" s="239"/>
      <c r="FSW856" s="239"/>
      <c r="FSX856" s="239"/>
      <c r="FSY856" s="239"/>
      <c r="FSZ856" s="239"/>
      <c r="FTA856" s="239"/>
      <c r="FTB856" s="239"/>
      <c r="FTC856" s="239"/>
      <c r="FTD856" s="239"/>
      <c r="FTE856" s="239"/>
      <c r="FTF856" s="239"/>
      <c r="FTG856" s="239"/>
      <c r="FTH856" s="239"/>
      <c r="FTI856" s="239"/>
      <c r="FTJ856" s="239"/>
      <c r="FTK856" s="239"/>
      <c r="FTL856" s="239"/>
      <c r="FTM856" s="239"/>
      <c r="FTN856" s="239"/>
      <c r="FTO856" s="239"/>
      <c r="FTP856" s="239"/>
      <c r="FTQ856" s="239"/>
      <c r="FTR856" s="239"/>
      <c r="FTS856" s="239"/>
      <c r="FTT856" s="239"/>
      <c r="FTU856" s="239"/>
      <c r="FTV856" s="239"/>
      <c r="FTW856" s="239"/>
      <c r="FTX856" s="239"/>
      <c r="FTY856" s="239"/>
      <c r="FTZ856" s="239"/>
      <c r="FUA856" s="239"/>
      <c r="FUB856" s="239"/>
      <c r="FUC856" s="239"/>
      <c r="FUD856" s="239"/>
      <c r="FUE856" s="239"/>
      <c r="FUF856" s="239"/>
      <c r="FUG856" s="239"/>
      <c r="FUH856" s="239"/>
      <c r="FUI856" s="239"/>
      <c r="FUJ856" s="239"/>
      <c r="FUK856" s="239"/>
      <c r="FUL856" s="239"/>
      <c r="FUM856" s="239"/>
      <c r="FUN856" s="239"/>
      <c r="FUO856" s="239"/>
      <c r="FUP856" s="239"/>
      <c r="FUQ856" s="239"/>
      <c r="FUR856" s="239"/>
      <c r="FUS856" s="239"/>
      <c r="FUT856" s="239"/>
      <c r="FUU856" s="239"/>
      <c r="FUV856" s="239"/>
      <c r="FUW856" s="239"/>
      <c r="FUX856" s="239"/>
      <c r="FUY856" s="239"/>
      <c r="FUZ856" s="239"/>
      <c r="FVA856" s="239"/>
      <c r="FVB856" s="239"/>
      <c r="FVC856" s="239"/>
      <c r="FVD856" s="239"/>
      <c r="FVE856" s="239"/>
      <c r="FVF856" s="239"/>
      <c r="FVG856" s="239"/>
      <c r="FVH856" s="239"/>
      <c r="FVI856" s="239"/>
      <c r="FVJ856" s="239"/>
      <c r="FVK856" s="239"/>
      <c r="FVL856" s="239"/>
      <c r="FVM856" s="239"/>
      <c r="FVN856" s="239"/>
      <c r="FVO856" s="239"/>
      <c r="FVP856" s="239"/>
      <c r="FVQ856" s="239"/>
      <c r="FVR856" s="239"/>
      <c r="FVS856" s="239"/>
      <c r="FVT856" s="239"/>
      <c r="FVU856" s="239"/>
      <c r="FVV856" s="239"/>
      <c r="FVW856" s="239"/>
      <c r="FVX856" s="239"/>
      <c r="FVY856" s="239"/>
      <c r="FVZ856" s="239"/>
      <c r="FWA856" s="239"/>
      <c r="FWB856" s="239"/>
      <c r="FWC856" s="239"/>
      <c r="FWD856" s="239"/>
      <c r="FWE856" s="239"/>
      <c r="FWF856" s="239"/>
      <c r="FWG856" s="239"/>
      <c r="FWH856" s="239"/>
      <c r="FWI856" s="239"/>
      <c r="FWJ856" s="239"/>
      <c r="FWK856" s="239"/>
      <c r="FWL856" s="239"/>
      <c r="FWM856" s="239"/>
      <c r="FWN856" s="239"/>
      <c r="FWO856" s="239"/>
      <c r="FWP856" s="239"/>
      <c r="FWQ856" s="239"/>
      <c r="FWR856" s="239"/>
      <c r="FWS856" s="239"/>
      <c r="FWT856" s="239"/>
      <c r="FWU856" s="239"/>
      <c r="FWV856" s="239"/>
      <c r="FWW856" s="239"/>
      <c r="FWX856" s="239"/>
      <c r="FWY856" s="239"/>
      <c r="FWZ856" s="239"/>
      <c r="FXA856" s="239"/>
      <c r="FXB856" s="239"/>
      <c r="FXC856" s="239"/>
      <c r="FXD856" s="239"/>
      <c r="FXE856" s="239"/>
      <c r="FXF856" s="239"/>
      <c r="FXG856" s="239"/>
      <c r="FXH856" s="239"/>
      <c r="FXI856" s="239"/>
      <c r="FXJ856" s="239"/>
      <c r="FXK856" s="239"/>
      <c r="FXL856" s="239"/>
      <c r="FXM856" s="239"/>
      <c r="FXN856" s="239"/>
      <c r="FXO856" s="239"/>
      <c r="FXP856" s="239"/>
      <c r="FXQ856" s="239"/>
      <c r="FXR856" s="239"/>
      <c r="FXS856" s="239"/>
      <c r="FXT856" s="239"/>
      <c r="FXU856" s="239"/>
      <c r="FXV856" s="239"/>
      <c r="FXW856" s="239"/>
      <c r="FXX856" s="239"/>
      <c r="FXY856" s="239"/>
      <c r="FXZ856" s="239"/>
      <c r="FYA856" s="239"/>
      <c r="FYB856" s="239"/>
      <c r="FYC856" s="239"/>
      <c r="FYD856" s="239"/>
      <c r="FYE856" s="239"/>
      <c r="FYF856" s="239"/>
      <c r="FYG856" s="239"/>
      <c r="FYH856" s="239"/>
      <c r="FYI856" s="239"/>
      <c r="FYJ856" s="239"/>
      <c r="FYK856" s="239"/>
      <c r="FYL856" s="239"/>
      <c r="FYM856" s="239"/>
      <c r="FYN856" s="239"/>
      <c r="FYO856" s="239"/>
      <c r="FYP856" s="239"/>
      <c r="FYQ856" s="239"/>
      <c r="FYR856" s="239"/>
      <c r="FYS856" s="239"/>
      <c r="FYT856" s="239"/>
      <c r="FYU856" s="239"/>
      <c r="FYV856" s="239"/>
      <c r="FYW856" s="239"/>
      <c r="FYX856" s="239"/>
      <c r="FYY856" s="239"/>
      <c r="FYZ856" s="239"/>
      <c r="FZA856" s="239"/>
      <c r="FZB856" s="239"/>
      <c r="FZC856" s="239"/>
      <c r="FZD856" s="239"/>
      <c r="FZE856" s="239"/>
      <c r="FZF856" s="239"/>
      <c r="FZG856" s="239"/>
      <c r="FZH856" s="239"/>
      <c r="FZI856" s="239"/>
      <c r="FZJ856" s="239"/>
      <c r="FZK856" s="239"/>
      <c r="FZL856" s="239"/>
      <c r="FZM856" s="239"/>
      <c r="FZN856" s="239"/>
      <c r="FZO856" s="239"/>
      <c r="FZP856" s="239"/>
      <c r="FZQ856" s="239"/>
      <c r="FZR856" s="239"/>
      <c r="FZS856" s="239"/>
      <c r="FZT856" s="239"/>
      <c r="FZU856" s="239"/>
      <c r="FZV856" s="239"/>
      <c r="FZW856" s="239"/>
      <c r="FZX856" s="239"/>
      <c r="FZY856" s="239"/>
      <c r="FZZ856" s="239"/>
      <c r="GAA856" s="239"/>
      <c r="GAB856" s="239"/>
      <c r="GAC856" s="239"/>
      <c r="GAD856" s="239"/>
      <c r="GAE856" s="239"/>
      <c r="GAF856" s="239"/>
      <c r="GAG856" s="239"/>
      <c r="GAH856" s="239"/>
      <c r="GAI856" s="239"/>
      <c r="GAJ856" s="239"/>
      <c r="GAK856" s="239"/>
      <c r="GAL856" s="239"/>
      <c r="GAM856" s="239"/>
      <c r="GAN856" s="239"/>
      <c r="GAO856" s="239"/>
      <c r="GAP856" s="239"/>
      <c r="GAQ856" s="239"/>
      <c r="GAR856" s="239"/>
      <c r="GAS856" s="239"/>
      <c r="GAT856" s="239"/>
      <c r="GAU856" s="239"/>
      <c r="GAV856" s="239"/>
      <c r="GAW856" s="239"/>
      <c r="GAX856" s="239"/>
      <c r="GAY856" s="239"/>
      <c r="GAZ856" s="239"/>
      <c r="GBA856" s="239"/>
      <c r="GBB856" s="239"/>
      <c r="GBC856" s="239"/>
      <c r="GBD856" s="239"/>
      <c r="GBE856" s="239"/>
      <c r="GBF856" s="239"/>
      <c r="GBG856" s="239"/>
      <c r="GBH856" s="239"/>
      <c r="GBI856" s="239"/>
      <c r="GBJ856" s="239"/>
      <c r="GBK856" s="239"/>
      <c r="GBL856" s="239"/>
      <c r="GBM856" s="239"/>
      <c r="GBN856" s="239"/>
      <c r="GBO856" s="239"/>
      <c r="GBP856" s="239"/>
      <c r="GBQ856" s="239"/>
      <c r="GBR856" s="239"/>
      <c r="GBS856" s="239"/>
      <c r="GBT856" s="239"/>
      <c r="GBU856" s="239"/>
      <c r="GBV856" s="239"/>
      <c r="GBW856" s="239"/>
      <c r="GBX856" s="239"/>
      <c r="GBY856" s="239"/>
      <c r="GBZ856" s="239"/>
      <c r="GCA856" s="239"/>
      <c r="GCB856" s="239"/>
      <c r="GCC856" s="239"/>
      <c r="GCD856" s="239"/>
      <c r="GCE856" s="239"/>
      <c r="GCF856" s="239"/>
      <c r="GCG856" s="239"/>
      <c r="GCH856" s="239"/>
      <c r="GCI856" s="239"/>
      <c r="GCJ856" s="239"/>
      <c r="GCK856" s="239"/>
      <c r="GCL856" s="239"/>
      <c r="GCM856" s="239"/>
      <c r="GCN856" s="239"/>
      <c r="GCO856" s="239"/>
      <c r="GCP856" s="239"/>
      <c r="GCQ856" s="239"/>
      <c r="GCR856" s="239"/>
      <c r="GCS856" s="239"/>
      <c r="GCT856" s="239"/>
      <c r="GCU856" s="239"/>
      <c r="GCV856" s="239"/>
      <c r="GCW856" s="239"/>
      <c r="GCX856" s="239"/>
      <c r="GCY856" s="239"/>
      <c r="GCZ856" s="239"/>
      <c r="GDA856" s="239"/>
      <c r="GDB856" s="239"/>
      <c r="GDC856" s="239"/>
      <c r="GDD856" s="239"/>
      <c r="GDE856" s="239"/>
      <c r="GDF856" s="239"/>
      <c r="GDG856" s="239"/>
      <c r="GDH856" s="239"/>
      <c r="GDI856" s="239"/>
      <c r="GDJ856" s="239"/>
      <c r="GDK856" s="239"/>
      <c r="GDL856" s="239"/>
      <c r="GDM856" s="239"/>
      <c r="GDN856" s="239"/>
      <c r="GDO856" s="239"/>
      <c r="GDP856" s="239"/>
      <c r="GDQ856" s="239"/>
      <c r="GDR856" s="239"/>
      <c r="GDS856" s="239"/>
      <c r="GDT856" s="239"/>
      <c r="GDU856" s="239"/>
      <c r="GDV856" s="239"/>
      <c r="GDW856" s="239"/>
      <c r="GDX856" s="239"/>
      <c r="GDY856" s="239"/>
      <c r="GDZ856" s="239"/>
      <c r="GEA856" s="239"/>
      <c r="GEB856" s="239"/>
      <c r="GEC856" s="239"/>
      <c r="GED856" s="239"/>
      <c r="GEE856" s="239"/>
      <c r="GEF856" s="239"/>
      <c r="GEG856" s="239"/>
      <c r="GEH856" s="239"/>
      <c r="GEI856" s="239"/>
      <c r="GEJ856" s="239"/>
      <c r="GEK856" s="239"/>
      <c r="GEL856" s="239"/>
      <c r="GEM856" s="239"/>
      <c r="GEN856" s="239"/>
      <c r="GEO856" s="239"/>
      <c r="GEP856" s="239"/>
      <c r="GEQ856" s="239"/>
      <c r="GER856" s="239"/>
      <c r="GES856" s="239"/>
      <c r="GET856" s="239"/>
      <c r="GEU856" s="239"/>
      <c r="GEV856" s="239"/>
      <c r="GEW856" s="239"/>
      <c r="GEX856" s="239"/>
      <c r="GEY856" s="239"/>
      <c r="GEZ856" s="239"/>
      <c r="GFA856" s="239"/>
      <c r="GFB856" s="239"/>
      <c r="GFC856" s="239"/>
      <c r="GFD856" s="239"/>
      <c r="GFE856" s="239"/>
      <c r="GFF856" s="239"/>
      <c r="GFG856" s="239"/>
      <c r="GFH856" s="239"/>
      <c r="GFI856" s="239"/>
      <c r="GFJ856" s="239"/>
      <c r="GFK856" s="239"/>
      <c r="GFL856" s="239"/>
      <c r="GFM856" s="239"/>
      <c r="GFN856" s="239"/>
      <c r="GFO856" s="239"/>
      <c r="GFP856" s="239"/>
      <c r="GFQ856" s="239"/>
      <c r="GFR856" s="239"/>
      <c r="GFS856" s="239"/>
      <c r="GFT856" s="239"/>
      <c r="GFU856" s="239"/>
      <c r="GFV856" s="239"/>
      <c r="GFW856" s="239"/>
      <c r="GFX856" s="239"/>
      <c r="GFY856" s="239"/>
      <c r="GFZ856" s="239"/>
      <c r="GGA856" s="239"/>
      <c r="GGB856" s="239"/>
      <c r="GGC856" s="239"/>
      <c r="GGD856" s="239"/>
      <c r="GGE856" s="239"/>
      <c r="GGF856" s="239"/>
      <c r="GGG856" s="239"/>
      <c r="GGH856" s="239"/>
      <c r="GGI856" s="239"/>
      <c r="GGJ856" s="239"/>
      <c r="GGK856" s="239"/>
      <c r="GGL856" s="239"/>
      <c r="GGM856" s="239"/>
      <c r="GGN856" s="239"/>
      <c r="GGO856" s="239"/>
      <c r="GGP856" s="239"/>
      <c r="GGQ856" s="239"/>
      <c r="GGR856" s="239"/>
      <c r="GGS856" s="239"/>
      <c r="GGT856" s="239"/>
      <c r="GGU856" s="239"/>
      <c r="GGV856" s="239"/>
      <c r="GGW856" s="239"/>
      <c r="GGX856" s="239"/>
      <c r="GGY856" s="239"/>
      <c r="GGZ856" s="239"/>
      <c r="GHA856" s="239"/>
      <c r="GHB856" s="239"/>
      <c r="GHC856" s="239"/>
      <c r="GHD856" s="239"/>
      <c r="GHE856" s="239"/>
      <c r="GHF856" s="239"/>
      <c r="GHG856" s="239"/>
      <c r="GHH856" s="239"/>
      <c r="GHI856" s="239"/>
      <c r="GHJ856" s="239"/>
      <c r="GHK856" s="239"/>
      <c r="GHL856" s="239"/>
      <c r="GHM856" s="239"/>
      <c r="GHN856" s="239"/>
      <c r="GHO856" s="239"/>
      <c r="GHP856" s="239"/>
      <c r="GHQ856" s="239"/>
      <c r="GHR856" s="239"/>
      <c r="GHS856" s="239"/>
      <c r="GHT856" s="239"/>
      <c r="GHU856" s="239"/>
      <c r="GHV856" s="239"/>
      <c r="GHW856" s="239"/>
      <c r="GHX856" s="239"/>
      <c r="GHY856" s="239"/>
      <c r="GHZ856" s="239"/>
      <c r="GIA856" s="239"/>
      <c r="GIB856" s="239"/>
      <c r="GIC856" s="239"/>
      <c r="GID856" s="239"/>
      <c r="GIE856" s="239"/>
      <c r="GIF856" s="239"/>
      <c r="GIG856" s="239"/>
      <c r="GIH856" s="239"/>
      <c r="GII856" s="239"/>
      <c r="GIJ856" s="239"/>
      <c r="GIK856" s="239"/>
      <c r="GIL856" s="239"/>
      <c r="GIM856" s="239"/>
      <c r="GIN856" s="239"/>
      <c r="GIO856" s="239"/>
      <c r="GIP856" s="239"/>
      <c r="GIQ856" s="239"/>
      <c r="GIR856" s="239"/>
      <c r="GIS856" s="239"/>
      <c r="GIT856" s="239"/>
      <c r="GIU856" s="239"/>
      <c r="GIV856" s="239"/>
      <c r="GIW856" s="239"/>
      <c r="GIX856" s="239"/>
      <c r="GIY856" s="239"/>
      <c r="GIZ856" s="239"/>
      <c r="GJA856" s="239"/>
      <c r="GJB856" s="239"/>
      <c r="GJC856" s="239"/>
      <c r="GJD856" s="239"/>
      <c r="GJE856" s="239"/>
      <c r="GJF856" s="239"/>
      <c r="GJG856" s="239"/>
      <c r="GJH856" s="239"/>
      <c r="GJI856" s="239"/>
      <c r="GJJ856" s="239"/>
      <c r="GJK856" s="239"/>
      <c r="GJL856" s="239"/>
      <c r="GJM856" s="239"/>
      <c r="GJN856" s="239"/>
      <c r="GJO856" s="239"/>
      <c r="GJP856" s="239"/>
      <c r="GJQ856" s="239"/>
      <c r="GJR856" s="239"/>
      <c r="GJS856" s="239"/>
      <c r="GJT856" s="239"/>
      <c r="GJU856" s="239"/>
      <c r="GJV856" s="239"/>
      <c r="GJW856" s="239"/>
      <c r="GJX856" s="239"/>
      <c r="GJY856" s="239"/>
      <c r="GJZ856" s="239"/>
      <c r="GKA856" s="239"/>
      <c r="GKB856" s="239"/>
      <c r="GKC856" s="239"/>
      <c r="GKD856" s="239"/>
      <c r="GKE856" s="239"/>
      <c r="GKF856" s="239"/>
      <c r="GKG856" s="239"/>
      <c r="GKH856" s="239"/>
      <c r="GKI856" s="239"/>
      <c r="GKJ856" s="239"/>
      <c r="GKK856" s="239"/>
      <c r="GKL856" s="239"/>
      <c r="GKM856" s="239"/>
      <c r="GKN856" s="239"/>
      <c r="GKO856" s="239"/>
      <c r="GKP856" s="239"/>
      <c r="GKQ856" s="239"/>
      <c r="GKR856" s="239"/>
      <c r="GKS856" s="239"/>
      <c r="GKT856" s="239"/>
      <c r="GKU856" s="239"/>
      <c r="GKV856" s="239"/>
      <c r="GKW856" s="239"/>
      <c r="GKX856" s="239"/>
      <c r="GKY856" s="239"/>
      <c r="GKZ856" s="239"/>
      <c r="GLA856" s="239"/>
      <c r="GLB856" s="239"/>
      <c r="GLC856" s="239"/>
      <c r="GLD856" s="239"/>
      <c r="GLE856" s="239"/>
      <c r="GLF856" s="239"/>
      <c r="GLG856" s="239"/>
      <c r="GLH856" s="239"/>
      <c r="GLI856" s="239"/>
      <c r="GLJ856" s="239"/>
      <c r="GLK856" s="239"/>
      <c r="GLL856" s="239"/>
      <c r="GLM856" s="239"/>
      <c r="GLN856" s="239"/>
      <c r="GLO856" s="239"/>
      <c r="GLP856" s="239"/>
      <c r="GLQ856" s="239"/>
      <c r="GLR856" s="239"/>
      <c r="GLS856" s="239"/>
      <c r="GLT856" s="239"/>
      <c r="GLU856" s="239"/>
      <c r="GLV856" s="239"/>
      <c r="GLW856" s="239"/>
      <c r="GLX856" s="239"/>
      <c r="GLY856" s="239"/>
      <c r="GLZ856" s="239"/>
      <c r="GMA856" s="239"/>
      <c r="GMB856" s="239"/>
      <c r="GMC856" s="239"/>
      <c r="GMD856" s="239"/>
      <c r="GME856" s="239"/>
      <c r="GMF856" s="239"/>
      <c r="GMG856" s="239"/>
      <c r="GMH856" s="239"/>
      <c r="GMI856" s="239"/>
      <c r="GMJ856" s="239"/>
      <c r="GMK856" s="239"/>
      <c r="GML856" s="239"/>
      <c r="GMM856" s="239"/>
      <c r="GMN856" s="239"/>
      <c r="GMO856" s="239"/>
      <c r="GMP856" s="239"/>
      <c r="GMQ856" s="239"/>
      <c r="GMR856" s="239"/>
      <c r="GMS856" s="239"/>
      <c r="GMT856" s="239"/>
      <c r="GMU856" s="239"/>
      <c r="GMV856" s="239"/>
      <c r="GMW856" s="239"/>
      <c r="GMX856" s="239"/>
      <c r="GMY856" s="239"/>
      <c r="GMZ856" s="239"/>
      <c r="GNA856" s="239"/>
      <c r="GNB856" s="239"/>
      <c r="GNC856" s="239"/>
      <c r="GND856" s="239"/>
      <c r="GNE856" s="239"/>
      <c r="GNF856" s="239"/>
      <c r="GNG856" s="239"/>
      <c r="GNH856" s="239"/>
      <c r="GNI856" s="239"/>
      <c r="GNJ856" s="239"/>
      <c r="GNK856" s="239"/>
      <c r="GNL856" s="239"/>
      <c r="GNM856" s="239"/>
      <c r="GNN856" s="239"/>
      <c r="GNO856" s="239"/>
      <c r="GNP856" s="239"/>
      <c r="GNQ856" s="239"/>
      <c r="GNR856" s="239"/>
      <c r="GNS856" s="239"/>
      <c r="GNT856" s="239"/>
      <c r="GNU856" s="239"/>
      <c r="GNV856" s="239"/>
      <c r="GNW856" s="239"/>
      <c r="GNX856" s="239"/>
      <c r="GNY856" s="239"/>
      <c r="GNZ856" s="239"/>
      <c r="GOA856" s="239"/>
      <c r="GOB856" s="239"/>
      <c r="GOC856" s="239"/>
      <c r="GOD856" s="239"/>
      <c r="GOE856" s="239"/>
      <c r="GOF856" s="239"/>
      <c r="GOG856" s="239"/>
      <c r="GOH856" s="239"/>
      <c r="GOI856" s="239"/>
      <c r="GOJ856" s="239"/>
      <c r="GOK856" s="239"/>
      <c r="GOL856" s="239"/>
      <c r="GOM856" s="239"/>
      <c r="GON856" s="239"/>
      <c r="GOO856" s="239"/>
      <c r="GOP856" s="239"/>
      <c r="GOQ856" s="239"/>
      <c r="GOR856" s="239"/>
      <c r="GOS856" s="239"/>
      <c r="GOT856" s="239"/>
      <c r="GOU856" s="239"/>
      <c r="GOV856" s="239"/>
      <c r="GOW856" s="239"/>
      <c r="GOX856" s="239"/>
      <c r="GOY856" s="239"/>
      <c r="GOZ856" s="239"/>
      <c r="GPA856" s="239"/>
      <c r="GPB856" s="239"/>
      <c r="GPC856" s="239"/>
      <c r="GPD856" s="239"/>
      <c r="GPE856" s="239"/>
      <c r="GPF856" s="239"/>
      <c r="GPG856" s="239"/>
      <c r="GPH856" s="239"/>
      <c r="GPI856" s="239"/>
      <c r="GPJ856" s="239"/>
      <c r="GPK856" s="239"/>
      <c r="GPL856" s="239"/>
      <c r="GPM856" s="239"/>
      <c r="GPN856" s="239"/>
      <c r="GPO856" s="239"/>
      <c r="GPP856" s="239"/>
      <c r="GPQ856" s="239"/>
      <c r="GPR856" s="239"/>
      <c r="GPS856" s="239"/>
      <c r="GPT856" s="239"/>
      <c r="GPU856" s="239"/>
      <c r="GPV856" s="239"/>
      <c r="GPW856" s="239"/>
      <c r="GPX856" s="239"/>
      <c r="GPY856" s="239"/>
      <c r="GPZ856" s="239"/>
      <c r="GQA856" s="239"/>
      <c r="GQB856" s="239"/>
      <c r="GQC856" s="239"/>
      <c r="GQD856" s="239"/>
      <c r="GQE856" s="239"/>
      <c r="GQF856" s="239"/>
      <c r="GQG856" s="239"/>
      <c r="GQH856" s="239"/>
      <c r="GQI856" s="239"/>
      <c r="GQJ856" s="239"/>
      <c r="GQK856" s="239"/>
      <c r="GQL856" s="239"/>
      <c r="GQM856" s="239"/>
      <c r="GQN856" s="239"/>
      <c r="GQO856" s="239"/>
      <c r="GQP856" s="239"/>
      <c r="GQQ856" s="239"/>
      <c r="GQR856" s="239"/>
      <c r="GQS856" s="239"/>
      <c r="GQT856" s="239"/>
      <c r="GQU856" s="239"/>
      <c r="GQV856" s="239"/>
      <c r="GQW856" s="239"/>
      <c r="GQX856" s="239"/>
      <c r="GQY856" s="239"/>
      <c r="GQZ856" s="239"/>
      <c r="GRA856" s="239"/>
      <c r="GRB856" s="239"/>
      <c r="GRC856" s="239"/>
      <c r="GRD856" s="239"/>
      <c r="GRE856" s="239"/>
      <c r="GRF856" s="239"/>
      <c r="GRG856" s="239"/>
      <c r="GRH856" s="239"/>
      <c r="GRI856" s="239"/>
      <c r="GRJ856" s="239"/>
      <c r="GRK856" s="239"/>
      <c r="GRL856" s="239"/>
      <c r="GRM856" s="239"/>
      <c r="GRN856" s="239"/>
      <c r="GRO856" s="239"/>
      <c r="GRP856" s="239"/>
      <c r="GRQ856" s="239"/>
      <c r="GRR856" s="239"/>
      <c r="GRS856" s="239"/>
      <c r="GRT856" s="239"/>
      <c r="GRU856" s="239"/>
      <c r="GRV856" s="239"/>
      <c r="GRW856" s="239"/>
      <c r="GRX856" s="239"/>
      <c r="GRY856" s="239"/>
      <c r="GRZ856" s="239"/>
      <c r="GSA856" s="239"/>
      <c r="GSB856" s="239"/>
      <c r="GSC856" s="239"/>
      <c r="GSD856" s="239"/>
      <c r="GSE856" s="239"/>
      <c r="GSF856" s="239"/>
      <c r="GSG856" s="239"/>
      <c r="GSH856" s="239"/>
      <c r="GSI856" s="239"/>
      <c r="GSJ856" s="239"/>
      <c r="GSK856" s="239"/>
      <c r="GSL856" s="239"/>
      <c r="GSM856" s="239"/>
      <c r="GSN856" s="239"/>
      <c r="GSO856" s="239"/>
      <c r="GSP856" s="239"/>
      <c r="GSQ856" s="239"/>
      <c r="GSR856" s="239"/>
      <c r="GSS856" s="239"/>
      <c r="GST856" s="239"/>
      <c r="GSU856" s="239"/>
      <c r="GSV856" s="239"/>
      <c r="GSW856" s="239"/>
      <c r="GSX856" s="239"/>
      <c r="GSY856" s="239"/>
      <c r="GSZ856" s="239"/>
      <c r="GTA856" s="239"/>
      <c r="GTB856" s="239"/>
      <c r="GTC856" s="239"/>
      <c r="GTD856" s="239"/>
      <c r="GTE856" s="239"/>
      <c r="GTF856" s="239"/>
      <c r="GTG856" s="239"/>
      <c r="GTH856" s="239"/>
      <c r="GTI856" s="239"/>
      <c r="GTJ856" s="239"/>
      <c r="GTK856" s="239"/>
      <c r="GTL856" s="239"/>
      <c r="GTM856" s="239"/>
      <c r="GTN856" s="239"/>
      <c r="GTO856" s="239"/>
      <c r="GTP856" s="239"/>
      <c r="GTQ856" s="239"/>
      <c r="GTR856" s="239"/>
      <c r="GTS856" s="239"/>
      <c r="GTT856" s="239"/>
      <c r="GTU856" s="239"/>
      <c r="GTV856" s="239"/>
      <c r="GTW856" s="239"/>
      <c r="GTX856" s="239"/>
      <c r="GTY856" s="239"/>
      <c r="GTZ856" s="239"/>
      <c r="GUA856" s="239"/>
      <c r="GUB856" s="239"/>
      <c r="GUC856" s="239"/>
      <c r="GUD856" s="239"/>
      <c r="GUE856" s="239"/>
      <c r="GUF856" s="239"/>
      <c r="GUG856" s="239"/>
      <c r="GUH856" s="239"/>
      <c r="GUI856" s="239"/>
      <c r="GUJ856" s="239"/>
      <c r="GUK856" s="239"/>
      <c r="GUL856" s="239"/>
      <c r="GUM856" s="239"/>
      <c r="GUN856" s="239"/>
      <c r="GUO856" s="239"/>
      <c r="GUP856" s="239"/>
      <c r="GUQ856" s="239"/>
      <c r="GUR856" s="239"/>
      <c r="GUS856" s="239"/>
      <c r="GUT856" s="239"/>
      <c r="GUU856" s="239"/>
      <c r="GUV856" s="239"/>
      <c r="GUW856" s="239"/>
      <c r="GUX856" s="239"/>
      <c r="GUY856" s="239"/>
      <c r="GUZ856" s="239"/>
      <c r="GVA856" s="239"/>
      <c r="GVB856" s="239"/>
      <c r="GVC856" s="239"/>
      <c r="GVD856" s="239"/>
      <c r="GVE856" s="239"/>
      <c r="GVF856" s="239"/>
      <c r="GVG856" s="239"/>
      <c r="GVH856" s="239"/>
      <c r="GVI856" s="239"/>
      <c r="GVJ856" s="239"/>
      <c r="GVK856" s="239"/>
      <c r="GVL856" s="239"/>
      <c r="GVM856" s="239"/>
      <c r="GVN856" s="239"/>
      <c r="GVO856" s="239"/>
      <c r="GVP856" s="239"/>
      <c r="GVQ856" s="239"/>
      <c r="GVR856" s="239"/>
      <c r="GVS856" s="239"/>
      <c r="GVT856" s="239"/>
      <c r="GVU856" s="239"/>
      <c r="GVV856" s="239"/>
      <c r="GVW856" s="239"/>
      <c r="GVX856" s="239"/>
      <c r="GVY856" s="239"/>
      <c r="GVZ856" s="239"/>
      <c r="GWA856" s="239"/>
      <c r="GWB856" s="239"/>
      <c r="GWC856" s="239"/>
      <c r="GWD856" s="239"/>
      <c r="GWE856" s="239"/>
      <c r="GWF856" s="239"/>
      <c r="GWG856" s="239"/>
      <c r="GWH856" s="239"/>
      <c r="GWI856" s="239"/>
      <c r="GWJ856" s="239"/>
      <c r="GWK856" s="239"/>
      <c r="GWL856" s="239"/>
      <c r="GWM856" s="239"/>
      <c r="GWN856" s="239"/>
      <c r="GWO856" s="239"/>
      <c r="GWP856" s="239"/>
      <c r="GWQ856" s="239"/>
      <c r="GWR856" s="239"/>
      <c r="GWS856" s="239"/>
      <c r="GWT856" s="239"/>
      <c r="GWU856" s="239"/>
      <c r="GWV856" s="239"/>
      <c r="GWW856" s="239"/>
      <c r="GWX856" s="239"/>
      <c r="GWY856" s="239"/>
      <c r="GWZ856" s="239"/>
      <c r="GXA856" s="239"/>
      <c r="GXB856" s="239"/>
      <c r="GXC856" s="239"/>
      <c r="GXD856" s="239"/>
      <c r="GXE856" s="239"/>
      <c r="GXF856" s="239"/>
      <c r="GXG856" s="239"/>
      <c r="GXH856" s="239"/>
      <c r="GXI856" s="239"/>
      <c r="GXJ856" s="239"/>
      <c r="GXK856" s="239"/>
      <c r="GXL856" s="239"/>
      <c r="GXM856" s="239"/>
      <c r="GXN856" s="239"/>
      <c r="GXO856" s="239"/>
      <c r="GXP856" s="239"/>
      <c r="GXQ856" s="239"/>
      <c r="GXR856" s="239"/>
      <c r="GXS856" s="239"/>
      <c r="GXT856" s="239"/>
      <c r="GXU856" s="239"/>
      <c r="GXV856" s="239"/>
      <c r="GXW856" s="239"/>
      <c r="GXX856" s="239"/>
      <c r="GXY856" s="239"/>
      <c r="GXZ856" s="239"/>
      <c r="GYA856" s="239"/>
      <c r="GYB856" s="239"/>
      <c r="GYC856" s="239"/>
      <c r="GYD856" s="239"/>
      <c r="GYE856" s="239"/>
      <c r="GYF856" s="239"/>
      <c r="GYG856" s="239"/>
      <c r="GYH856" s="239"/>
      <c r="GYI856" s="239"/>
      <c r="GYJ856" s="239"/>
      <c r="GYK856" s="239"/>
      <c r="GYL856" s="239"/>
      <c r="GYM856" s="239"/>
      <c r="GYN856" s="239"/>
      <c r="GYO856" s="239"/>
      <c r="GYP856" s="239"/>
      <c r="GYQ856" s="239"/>
      <c r="GYR856" s="239"/>
      <c r="GYS856" s="239"/>
      <c r="GYT856" s="239"/>
      <c r="GYU856" s="239"/>
      <c r="GYV856" s="239"/>
      <c r="GYW856" s="239"/>
      <c r="GYX856" s="239"/>
      <c r="GYY856" s="239"/>
      <c r="GYZ856" s="239"/>
      <c r="GZA856" s="239"/>
      <c r="GZB856" s="239"/>
      <c r="GZC856" s="239"/>
      <c r="GZD856" s="239"/>
      <c r="GZE856" s="239"/>
      <c r="GZF856" s="239"/>
      <c r="GZG856" s="239"/>
      <c r="GZH856" s="239"/>
      <c r="GZI856" s="239"/>
      <c r="GZJ856" s="239"/>
      <c r="GZK856" s="239"/>
      <c r="GZL856" s="239"/>
      <c r="GZM856" s="239"/>
      <c r="GZN856" s="239"/>
      <c r="GZO856" s="239"/>
      <c r="GZP856" s="239"/>
      <c r="GZQ856" s="239"/>
      <c r="GZR856" s="239"/>
      <c r="GZS856" s="239"/>
      <c r="GZT856" s="239"/>
      <c r="GZU856" s="239"/>
      <c r="GZV856" s="239"/>
      <c r="GZW856" s="239"/>
      <c r="GZX856" s="239"/>
      <c r="GZY856" s="239"/>
      <c r="GZZ856" s="239"/>
      <c r="HAA856" s="239"/>
      <c r="HAB856" s="239"/>
      <c r="HAC856" s="239"/>
      <c r="HAD856" s="239"/>
      <c r="HAE856" s="239"/>
      <c r="HAF856" s="239"/>
      <c r="HAG856" s="239"/>
      <c r="HAH856" s="239"/>
      <c r="HAI856" s="239"/>
      <c r="HAJ856" s="239"/>
      <c r="HAK856" s="239"/>
      <c r="HAL856" s="239"/>
      <c r="HAM856" s="239"/>
      <c r="HAN856" s="239"/>
      <c r="HAO856" s="239"/>
      <c r="HAP856" s="239"/>
      <c r="HAQ856" s="239"/>
      <c r="HAR856" s="239"/>
      <c r="HAS856" s="239"/>
      <c r="HAT856" s="239"/>
      <c r="HAU856" s="239"/>
      <c r="HAV856" s="239"/>
      <c r="HAW856" s="239"/>
      <c r="HAX856" s="239"/>
      <c r="HAY856" s="239"/>
      <c r="HAZ856" s="239"/>
      <c r="HBA856" s="239"/>
      <c r="HBB856" s="239"/>
      <c r="HBC856" s="239"/>
      <c r="HBD856" s="239"/>
      <c r="HBE856" s="239"/>
      <c r="HBF856" s="239"/>
      <c r="HBG856" s="239"/>
      <c r="HBH856" s="239"/>
      <c r="HBI856" s="239"/>
      <c r="HBJ856" s="239"/>
      <c r="HBK856" s="239"/>
      <c r="HBL856" s="239"/>
      <c r="HBM856" s="239"/>
      <c r="HBN856" s="239"/>
      <c r="HBO856" s="239"/>
      <c r="HBP856" s="239"/>
      <c r="HBQ856" s="239"/>
      <c r="HBR856" s="239"/>
      <c r="HBS856" s="239"/>
      <c r="HBT856" s="239"/>
      <c r="HBU856" s="239"/>
      <c r="HBV856" s="239"/>
      <c r="HBW856" s="239"/>
      <c r="HBX856" s="239"/>
      <c r="HBY856" s="239"/>
      <c r="HBZ856" s="239"/>
      <c r="HCA856" s="239"/>
      <c r="HCB856" s="239"/>
      <c r="HCC856" s="239"/>
      <c r="HCD856" s="239"/>
      <c r="HCE856" s="239"/>
      <c r="HCF856" s="239"/>
      <c r="HCG856" s="239"/>
      <c r="HCH856" s="239"/>
      <c r="HCI856" s="239"/>
      <c r="HCJ856" s="239"/>
      <c r="HCK856" s="239"/>
      <c r="HCL856" s="239"/>
      <c r="HCM856" s="239"/>
      <c r="HCN856" s="239"/>
      <c r="HCO856" s="239"/>
      <c r="HCP856" s="239"/>
      <c r="HCQ856" s="239"/>
      <c r="HCR856" s="239"/>
      <c r="HCS856" s="239"/>
      <c r="HCT856" s="239"/>
      <c r="HCU856" s="239"/>
      <c r="HCV856" s="239"/>
      <c r="HCW856" s="239"/>
      <c r="HCX856" s="239"/>
      <c r="HCY856" s="239"/>
      <c r="HCZ856" s="239"/>
      <c r="HDA856" s="239"/>
      <c r="HDB856" s="239"/>
      <c r="HDC856" s="239"/>
      <c r="HDD856" s="239"/>
      <c r="HDE856" s="239"/>
      <c r="HDF856" s="239"/>
      <c r="HDG856" s="239"/>
      <c r="HDH856" s="239"/>
      <c r="HDI856" s="239"/>
      <c r="HDJ856" s="239"/>
      <c r="HDK856" s="239"/>
      <c r="HDL856" s="239"/>
      <c r="HDM856" s="239"/>
      <c r="HDN856" s="239"/>
      <c r="HDO856" s="239"/>
      <c r="HDP856" s="239"/>
      <c r="HDQ856" s="239"/>
      <c r="HDR856" s="239"/>
      <c r="HDS856" s="239"/>
      <c r="HDT856" s="239"/>
      <c r="HDU856" s="239"/>
      <c r="HDV856" s="239"/>
      <c r="HDW856" s="239"/>
      <c r="HDX856" s="239"/>
      <c r="HDY856" s="239"/>
      <c r="HDZ856" s="239"/>
      <c r="HEA856" s="239"/>
      <c r="HEB856" s="239"/>
      <c r="HEC856" s="239"/>
      <c r="HED856" s="239"/>
      <c r="HEE856" s="239"/>
      <c r="HEF856" s="239"/>
      <c r="HEG856" s="239"/>
      <c r="HEH856" s="239"/>
      <c r="HEI856" s="239"/>
      <c r="HEJ856" s="239"/>
      <c r="HEK856" s="239"/>
      <c r="HEL856" s="239"/>
      <c r="HEM856" s="239"/>
      <c r="HEN856" s="239"/>
      <c r="HEO856" s="239"/>
      <c r="HEP856" s="239"/>
      <c r="HEQ856" s="239"/>
      <c r="HER856" s="239"/>
      <c r="HES856" s="239"/>
      <c r="HET856" s="239"/>
      <c r="HEU856" s="239"/>
      <c r="HEV856" s="239"/>
      <c r="HEW856" s="239"/>
      <c r="HEX856" s="239"/>
      <c r="HEY856" s="239"/>
      <c r="HEZ856" s="239"/>
      <c r="HFA856" s="239"/>
      <c r="HFB856" s="239"/>
      <c r="HFC856" s="239"/>
      <c r="HFD856" s="239"/>
      <c r="HFE856" s="239"/>
      <c r="HFF856" s="239"/>
      <c r="HFG856" s="239"/>
      <c r="HFH856" s="239"/>
      <c r="HFI856" s="239"/>
      <c r="HFJ856" s="239"/>
      <c r="HFK856" s="239"/>
      <c r="HFL856" s="239"/>
      <c r="HFM856" s="239"/>
      <c r="HFN856" s="239"/>
      <c r="HFO856" s="239"/>
      <c r="HFP856" s="239"/>
      <c r="HFQ856" s="239"/>
      <c r="HFR856" s="239"/>
      <c r="HFS856" s="239"/>
      <c r="HFT856" s="239"/>
      <c r="HFU856" s="239"/>
      <c r="HFV856" s="239"/>
      <c r="HFW856" s="239"/>
      <c r="HFX856" s="239"/>
      <c r="HFY856" s="239"/>
      <c r="HFZ856" s="239"/>
      <c r="HGA856" s="239"/>
      <c r="HGB856" s="239"/>
      <c r="HGC856" s="239"/>
      <c r="HGD856" s="239"/>
      <c r="HGE856" s="239"/>
      <c r="HGF856" s="239"/>
      <c r="HGG856" s="239"/>
      <c r="HGH856" s="239"/>
      <c r="HGI856" s="239"/>
      <c r="HGJ856" s="239"/>
      <c r="HGK856" s="239"/>
      <c r="HGL856" s="239"/>
      <c r="HGM856" s="239"/>
      <c r="HGN856" s="239"/>
      <c r="HGO856" s="239"/>
      <c r="HGP856" s="239"/>
      <c r="HGQ856" s="239"/>
      <c r="HGR856" s="239"/>
      <c r="HGS856" s="239"/>
      <c r="HGT856" s="239"/>
      <c r="HGU856" s="239"/>
      <c r="HGV856" s="239"/>
      <c r="HGW856" s="239"/>
      <c r="HGX856" s="239"/>
      <c r="HGY856" s="239"/>
      <c r="HGZ856" s="239"/>
      <c r="HHA856" s="239"/>
      <c r="HHB856" s="239"/>
      <c r="HHC856" s="239"/>
      <c r="HHD856" s="239"/>
      <c r="HHE856" s="239"/>
      <c r="HHF856" s="239"/>
      <c r="HHG856" s="239"/>
      <c r="HHH856" s="239"/>
      <c r="HHI856" s="239"/>
      <c r="HHJ856" s="239"/>
      <c r="HHK856" s="239"/>
      <c r="HHL856" s="239"/>
      <c r="HHM856" s="239"/>
      <c r="HHN856" s="239"/>
      <c r="HHO856" s="239"/>
      <c r="HHP856" s="239"/>
      <c r="HHQ856" s="239"/>
      <c r="HHR856" s="239"/>
      <c r="HHS856" s="239"/>
      <c r="HHT856" s="239"/>
      <c r="HHU856" s="239"/>
      <c r="HHV856" s="239"/>
      <c r="HHW856" s="239"/>
      <c r="HHX856" s="239"/>
      <c r="HHY856" s="239"/>
      <c r="HHZ856" s="239"/>
      <c r="HIA856" s="239"/>
      <c r="HIB856" s="239"/>
      <c r="HIC856" s="239"/>
      <c r="HID856" s="239"/>
      <c r="HIE856" s="239"/>
      <c r="HIF856" s="239"/>
      <c r="HIG856" s="239"/>
      <c r="HIH856" s="239"/>
      <c r="HII856" s="239"/>
      <c r="HIJ856" s="239"/>
      <c r="HIK856" s="239"/>
      <c r="HIL856" s="239"/>
      <c r="HIM856" s="239"/>
      <c r="HIN856" s="239"/>
      <c r="HIO856" s="239"/>
      <c r="HIP856" s="239"/>
      <c r="HIQ856" s="239"/>
      <c r="HIR856" s="239"/>
      <c r="HIS856" s="239"/>
      <c r="HIT856" s="239"/>
      <c r="HIU856" s="239"/>
      <c r="HIV856" s="239"/>
      <c r="HIW856" s="239"/>
      <c r="HIX856" s="239"/>
      <c r="HIY856" s="239"/>
      <c r="HIZ856" s="239"/>
      <c r="HJA856" s="239"/>
      <c r="HJB856" s="239"/>
      <c r="HJC856" s="239"/>
      <c r="HJD856" s="239"/>
      <c r="HJE856" s="239"/>
      <c r="HJF856" s="239"/>
      <c r="HJG856" s="239"/>
      <c r="HJH856" s="239"/>
      <c r="HJI856" s="239"/>
      <c r="HJJ856" s="239"/>
      <c r="HJK856" s="239"/>
      <c r="HJL856" s="239"/>
      <c r="HJM856" s="239"/>
      <c r="HJN856" s="239"/>
      <c r="HJO856" s="239"/>
      <c r="HJP856" s="239"/>
      <c r="HJQ856" s="239"/>
      <c r="HJR856" s="239"/>
      <c r="HJS856" s="239"/>
      <c r="HJT856" s="239"/>
      <c r="HJU856" s="239"/>
      <c r="HJV856" s="239"/>
      <c r="HJW856" s="239"/>
      <c r="HJX856" s="239"/>
      <c r="HJY856" s="239"/>
      <c r="HJZ856" s="239"/>
      <c r="HKA856" s="239"/>
      <c r="HKB856" s="239"/>
      <c r="HKC856" s="239"/>
      <c r="HKD856" s="239"/>
      <c r="HKE856" s="239"/>
      <c r="HKF856" s="239"/>
      <c r="HKG856" s="239"/>
      <c r="HKH856" s="239"/>
      <c r="HKI856" s="239"/>
      <c r="HKJ856" s="239"/>
      <c r="HKK856" s="239"/>
      <c r="HKL856" s="239"/>
      <c r="HKM856" s="239"/>
      <c r="HKN856" s="239"/>
      <c r="HKO856" s="239"/>
      <c r="HKP856" s="239"/>
      <c r="HKQ856" s="239"/>
      <c r="HKR856" s="239"/>
      <c r="HKS856" s="239"/>
      <c r="HKT856" s="239"/>
      <c r="HKU856" s="239"/>
      <c r="HKV856" s="239"/>
      <c r="HKW856" s="239"/>
      <c r="HKX856" s="239"/>
      <c r="HKY856" s="239"/>
      <c r="HKZ856" s="239"/>
      <c r="HLA856" s="239"/>
      <c r="HLB856" s="239"/>
      <c r="HLC856" s="239"/>
      <c r="HLD856" s="239"/>
      <c r="HLE856" s="239"/>
      <c r="HLF856" s="239"/>
      <c r="HLG856" s="239"/>
      <c r="HLH856" s="239"/>
      <c r="HLI856" s="239"/>
      <c r="HLJ856" s="239"/>
      <c r="HLK856" s="239"/>
      <c r="HLL856" s="239"/>
      <c r="HLM856" s="239"/>
      <c r="HLN856" s="239"/>
      <c r="HLO856" s="239"/>
      <c r="HLP856" s="239"/>
      <c r="HLQ856" s="239"/>
      <c r="HLR856" s="239"/>
      <c r="HLS856" s="239"/>
      <c r="HLT856" s="239"/>
      <c r="HLU856" s="239"/>
      <c r="HLV856" s="239"/>
      <c r="HLW856" s="239"/>
      <c r="HLX856" s="239"/>
      <c r="HLY856" s="239"/>
      <c r="HLZ856" s="239"/>
      <c r="HMA856" s="239"/>
      <c r="HMB856" s="239"/>
      <c r="HMC856" s="239"/>
      <c r="HMD856" s="239"/>
      <c r="HME856" s="239"/>
      <c r="HMF856" s="239"/>
      <c r="HMG856" s="239"/>
      <c r="HMH856" s="239"/>
      <c r="HMI856" s="239"/>
      <c r="HMJ856" s="239"/>
      <c r="HMK856" s="239"/>
      <c r="HML856" s="239"/>
      <c r="HMM856" s="239"/>
      <c r="HMN856" s="239"/>
      <c r="HMO856" s="239"/>
      <c r="HMP856" s="239"/>
      <c r="HMQ856" s="239"/>
      <c r="HMR856" s="239"/>
      <c r="HMS856" s="239"/>
      <c r="HMT856" s="239"/>
      <c r="HMU856" s="239"/>
      <c r="HMV856" s="239"/>
      <c r="HMW856" s="239"/>
      <c r="HMX856" s="239"/>
      <c r="HMY856" s="239"/>
      <c r="HMZ856" s="239"/>
      <c r="HNA856" s="239"/>
      <c r="HNB856" s="239"/>
      <c r="HNC856" s="239"/>
      <c r="HND856" s="239"/>
      <c r="HNE856" s="239"/>
      <c r="HNF856" s="239"/>
      <c r="HNG856" s="239"/>
      <c r="HNH856" s="239"/>
      <c r="HNI856" s="239"/>
      <c r="HNJ856" s="239"/>
      <c r="HNK856" s="239"/>
      <c r="HNL856" s="239"/>
      <c r="HNM856" s="239"/>
      <c r="HNN856" s="239"/>
      <c r="HNO856" s="239"/>
      <c r="HNP856" s="239"/>
      <c r="HNQ856" s="239"/>
      <c r="HNR856" s="239"/>
      <c r="HNS856" s="239"/>
      <c r="HNT856" s="239"/>
      <c r="HNU856" s="239"/>
      <c r="HNV856" s="239"/>
      <c r="HNW856" s="239"/>
      <c r="HNX856" s="239"/>
      <c r="HNY856" s="239"/>
      <c r="HNZ856" s="239"/>
      <c r="HOA856" s="239"/>
      <c r="HOB856" s="239"/>
      <c r="HOC856" s="239"/>
      <c r="HOD856" s="239"/>
      <c r="HOE856" s="239"/>
      <c r="HOF856" s="239"/>
      <c r="HOG856" s="239"/>
      <c r="HOH856" s="239"/>
      <c r="HOI856" s="239"/>
      <c r="HOJ856" s="239"/>
      <c r="HOK856" s="239"/>
      <c r="HOL856" s="239"/>
      <c r="HOM856" s="239"/>
      <c r="HON856" s="239"/>
      <c r="HOO856" s="239"/>
      <c r="HOP856" s="239"/>
      <c r="HOQ856" s="239"/>
      <c r="HOR856" s="239"/>
      <c r="HOS856" s="239"/>
      <c r="HOT856" s="239"/>
      <c r="HOU856" s="239"/>
      <c r="HOV856" s="239"/>
      <c r="HOW856" s="239"/>
      <c r="HOX856" s="239"/>
      <c r="HOY856" s="239"/>
      <c r="HOZ856" s="239"/>
      <c r="HPA856" s="239"/>
      <c r="HPB856" s="239"/>
      <c r="HPC856" s="239"/>
      <c r="HPD856" s="239"/>
      <c r="HPE856" s="239"/>
      <c r="HPF856" s="239"/>
      <c r="HPG856" s="239"/>
      <c r="HPH856" s="239"/>
      <c r="HPI856" s="239"/>
      <c r="HPJ856" s="239"/>
      <c r="HPK856" s="239"/>
      <c r="HPL856" s="239"/>
      <c r="HPM856" s="239"/>
      <c r="HPN856" s="239"/>
      <c r="HPO856" s="239"/>
      <c r="HPP856" s="239"/>
      <c r="HPQ856" s="239"/>
      <c r="HPR856" s="239"/>
      <c r="HPS856" s="239"/>
      <c r="HPT856" s="239"/>
      <c r="HPU856" s="239"/>
      <c r="HPV856" s="239"/>
      <c r="HPW856" s="239"/>
      <c r="HPX856" s="239"/>
      <c r="HPY856" s="239"/>
      <c r="HPZ856" s="239"/>
      <c r="HQA856" s="239"/>
      <c r="HQB856" s="239"/>
      <c r="HQC856" s="239"/>
      <c r="HQD856" s="239"/>
      <c r="HQE856" s="239"/>
      <c r="HQF856" s="239"/>
      <c r="HQG856" s="239"/>
      <c r="HQH856" s="239"/>
      <c r="HQI856" s="239"/>
      <c r="HQJ856" s="239"/>
      <c r="HQK856" s="239"/>
      <c r="HQL856" s="239"/>
      <c r="HQM856" s="239"/>
      <c r="HQN856" s="239"/>
      <c r="HQO856" s="239"/>
      <c r="HQP856" s="239"/>
      <c r="HQQ856" s="239"/>
      <c r="HQR856" s="239"/>
      <c r="HQS856" s="239"/>
      <c r="HQT856" s="239"/>
      <c r="HQU856" s="239"/>
      <c r="HQV856" s="239"/>
      <c r="HQW856" s="239"/>
      <c r="HQX856" s="239"/>
      <c r="HQY856" s="239"/>
      <c r="HQZ856" s="239"/>
      <c r="HRA856" s="239"/>
      <c r="HRB856" s="239"/>
      <c r="HRC856" s="239"/>
      <c r="HRD856" s="239"/>
      <c r="HRE856" s="239"/>
      <c r="HRF856" s="239"/>
      <c r="HRG856" s="239"/>
      <c r="HRH856" s="239"/>
      <c r="HRI856" s="239"/>
      <c r="HRJ856" s="239"/>
      <c r="HRK856" s="239"/>
      <c r="HRL856" s="239"/>
      <c r="HRM856" s="239"/>
      <c r="HRN856" s="239"/>
      <c r="HRO856" s="239"/>
      <c r="HRP856" s="239"/>
      <c r="HRQ856" s="239"/>
      <c r="HRR856" s="239"/>
      <c r="HRS856" s="239"/>
      <c r="HRT856" s="239"/>
      <c r="HRU856" s="239"/>
      <c r="HRV856" s="239"/>
      <c r="HRW856" s="239"/>
      <c r="HRX856" s="239"/>
      <c r="HRY856" s="239"/>
      <c r="HRZ856" s="239"/>
      <c r="HSA856" s="239"/>
      <c r="HSB856" s="239"/>
      <c r="HSC856" s="239"/>
      <c r="HSD856" s="239"/>
      <c r="HSE856" s="239"/>
      <c r="HSF856" s="239"/>
      <c r="HSG856" s="239"/>
      <c r="HSH856" s="239"/>
      <c r="HSI856" s="239"/>
      <c r="HSJ856" s="239"/>
      <c r="HSK856" s="239"/>
      <c r="HSL856" s="239"/>
      <c r="HSM856" s="239"/>
      <c r="HSN856" s="239"/>
      <c r="HSO856" s="239"/>
      <c r="HSP856" s="239"/>
      <c r="HSQ856" s="239"/>
      <c r="HSR856" s="239"/>
      <c r="HSS856" s="239"/>
      <c r="HST856" s="239"/>
      <c r="HSU856" s="239"/>
      <c r="HSV856" s="239"/>
      <c r="HSW856" s="239"/>
      <c r="HSX856" s="239"/>
      <c r="HSY856" s="239"/>
      <c r="HSZ856" s="239"/>
      <c r="HTA856" s="239"/>
      <c r="HTB856" s="239"/>
      <c r="HTC856" s="239"/>
      <c r="HTD856" s="239"/>
      <c r="HTE856" s="239"/>
      <c r="HTF856" s="239"/>
      <c r="HTG856" s="239"/>
      <c r="HTH856" s="239"/>
      <c r="HTI856" s="239"/>
      <c r="HTJ856" s="239"/>
      <c r="HTK856" s="239"/>
      <c r="HTL856" s="239"/>
      <c r="HTM856" s="239"/>
      <c r="HTN856" s="239"/>
      <c r="HTO856" s="239"/>
      <c r="HTP856" s="239"/>
      <c r="HTQ856" s="239"/>
      <c r="HTR856" s="239"/>
      <c r="HTS856" s="239"/>
      <c r="HTT856" s="239"/>
      <c r="HTU856" s="239"/>
      <c r="HTV856" s="239"/>
      <c r="HTW856" s="239"/>
      <c r="HTX856" s="239"/>
      <c r="HTY856" s="239"/>
      <c r="HTZ856" s="239"/>
      <c r="HUA856" s="239"/>
      <c r="HUB856" s="239"/>
      <c r="HUC856" s="239"/>
      <c r="HUD856" s="239"/>
      <c r="HUE856" s="239"/>
      <c r="HUF856" s="239"/>
      <c r="HUG856" s="239"/>
      <c r="HUH856" s="239"/>
      <c r="HUI856" s="239"/>
      <c r="HUJ856" s="239"/>
      <c r="HUK856" s="239"/>
      <c r="HUL856" s="239"/>
      <c r="HUM856" s="239"/>
      <c r="HUN856" s="239"/>
      <c r="HUO856" s="239"/>
      <c r="HUP856" s="239"/>
      <c r="HUQ856" s="239"/>
      <c r="HUR856" s="239"/>
      <c r="HUS856" s="239"/>
      <c r="HUT856" s="239"/>
      <c r="HUU856" s="239"/>
      <c r="HUV856" s="239"/>
      <c r="HUW856" s="239"/>
      <c r="HUX856" s="239"/>
      <c r="HUY856" s="239"/>
      <c r="HUZ856" s="239"/>
      <c r="HVA856" s="239"/>
      <c r="HVB856" s="239"/>
      <c r="HVC856" s="239"/>
      <c r="HVD856" s="239"/>
      <c r="HVE856" s="239"/>
      <c r="HVF856" s="239"/>
      <c r="HVG856" s="239"/>
      <c r="HVH856" s="239"/>
      <c r="HVI856" s="239"/>
      <c r="HVJ856" s="239"/>
      <c r="HVK856" s="239"/>
      <c r="HVL856" s="239"/>
      <c r="HVM856" s="239"/>
      <c r="HVN856" s="239"/>
      <c r="HVO856" s="239"/>
      <c r="HVP856" s="239"/>
      <c r="HVQ856" s="239"/>
      <c r="HVR856" s="239"/>
      <c r="HVS856" s="239"/>
      <c r="HVT856" s="239"/>
      <c r="HVU856" s="239"/>
      <c r="HVV856" s="239"/>
      <c r="HVW856" s="239"/>
      <c r="HVX856" s="239"/>
      <c r="HVY856" s="239"/>
      <c r="HVZ856" s="239"/>
      <c r="HWA856" s="239"/>
      <c r="HWB856" s="239"/>
      <c r="HWC856" s="239"/>
      <c r="HWD856" s="239"/>
      <c r="HWE856" s="239"/>
      <c r="HWF856" s="239"/>
      <c r="HWG856" s="239"/>
      <c r="HWH856" s="239"/>
      <c r="HWI856" s="239"/>
      <c r="HWJ856" s="239"/>
      <c r="HWK856" s="239"/>
      <c r="HWL856" s="239"/>
      <c r="HWM856" s="239"/>
      <c r="HWN856" s="239"/>
      <c r="HWO856" s="239"/>
      <c r="HWP856" s="239"/>
      <c r="HWQ856" s="239"/>
      <c r="HWR856" s="239"/>
      <c r="HWS856" s="239"/>
      <c r="HWT856" s="239"/>
      <c r="HWU856" s="239"/>
      <c r="HWV856" s="239"/>
      <c r="HWW856" s="239"/>
      <c r="HWX856" s="239"/>
      <c r="HWY856" s="239"/>
      <c r="HWZ856" s="239"/>
      <c r="HXA856" s="239"/>
      <c r="HXB856" s="239"/>
      <c r="HXC856" s="239"/>
      <c r="HXD856" s="239"/>
      <c r="HXE856" s="239"/>
      <c r="HXF856" s="239"/>
      <c r="HXG856" s="239"/>
      <c r="HXH856" s="239"/>
      <c r="HXI856" s="239"/>
      <c r="HXJ856" s="239"/>
      <c r="HXK856" s="239"/>
      <c r="HXL856" s="239"/>
      <c r="HXM856" s="239"/>
      <c r="HXN856" s="239"/>
      <c r="HXO856" s="239"/>
      <c r="HXP856" s="239"/>
      <c r="HXQ856" s="239"/>
      <c r="HXR856" s="239"/>
      <c r="HXS856" s="239"/>
      <c r="HXT856" s="239"/>
      <c r="HXU856" s="239"/>
      <c r="HXV856" s="239"/>
      <c r="HXW856" s="239"/>
      <c r="HXX856" s="239"/>
      <c r="HXY856" s="239"/>
      <c r="HXZ856" s="239"/>
      <c r="HYA856" s="239"/>
      <c r="HYB856" s="239"/>
      <c r="HYC856" s="239"/>
      <c r="HYD856" s="239"/>
      <c r="HYE856" s="239"/>
      <c r="HYF856" s="239"/>
      <c r="HYG856" s="239"/>
      <c r="HYH856" s="239"/>
      <c r="HYI856" s="239"/>
      <c r="HYJ856" s="239"/>
      <c r="HYK856" s="239"/>
      <c r="HYL856" s="239"/>
      <c r="HYM856" s="239"/>
      <c r="HYN856" s="239"/>
      <c r="HYO856" s="239"/>
      <c r="HYP856" s="239"/>
      <c r="HYQ856" s="239"/>
      <c r="HYR856" s="239"/>
      <c r="HYS856" s="239"/>
      <c r="HYT856" s="239"/>
      <c r="HYU856" s="239"/>
      <c r="HYV856" s="239"/>
      <c r="HYW856" s="239"/>
      <c r="HYX856" s="239"/>
      <c r="HYY856" s="239"/>
      <c r="HYZ856" s="239"/>
      <c r="HZA856" s="239"/>
      <c r="HZB856" s="239"/>
      <c r="HZC856" s="239"/>
      <c r="HZD856" s="239"/>
      <c r="HZE856" s="239"/>
      <c r="HZF856" s="239"/>
      <c r="HZG856" s="239"/>
      <c r="HZH856" s="239"/>
      <c r="HZI856" s="239"/>
      <c r="HZJ856" s="239"/>
      <c r="HZK856" s="239"/>
      <c r="HZL856" s="239"/>
      <c r="HZM856" s="239"/>
      <c r="HZN856" s="239"/>
      <c r="HZO856" s="239"/>
      <c r="HZP856" s="239"/>
      <c r="HZQ856" s="239"/>
      <c r="HZR856" s="239"/>
      <c r="HZS856" s="239"/>
      <c r="HZT856" s="239"/>
      <c r="HZU856" s="239"/>
      <c r="HZV856" s="239"/>
      <c r="HZW856" s="239"/>
      <c r="HZX856" s="239"/>
      <c r="HZY856" s="239"/>
      <c r="HZZ856" s="239"/>
      <c r="IAA856" s="239"/>
      <c r="IAB856" s="239"/>
      <c r="IAC856" s="239"/>
      <c r="IAD856" s="239"/>
      <c r="IAE856" s="239"/>
      <c r="IAF856" s="239"/>
      <c r="IAG856" s="239"/>
      <c r="IAH856" s="239"/>
      <c r="IAI856" s="239"/>
      <c r="IAJ856" s="239"/>
      <c r="IAK856" s="239"/>
      <c r="IAL856" s="239"/>
      <c r="IAM856" s="239"/>
      <c r="IAN856" s="239"/>
      <c r="IAO856" s="239"/>
      <c r="IAP856" s="239"/>
      <c r="IAQ856" s="239"/>
      <c r="IAR856" s="239"/>
      <c r="IAS856" s="239"/>
      <c r="IAT856" s="239"/>
      <c r="IAU856" s="239"/>
      <c r="IAV856" s="239"/>
      <c r="IAW856" s="239"/>
      <c r="IAX856" s="239"/>
      <c r="IAY856" s="239"/>
      <c r="IAZ856" s="239"/>
      <c r="IBA856" s="239"/>
      <c r="IBB856" s="239"/>
      <c r="IBC856" s="239"/>
      <c r="IBD856" s="239"/>
      <c r="IBE856" s="239"/>
      <c r="IBF856" s="239"/>
      <c r="IBG856" s="239"/>
      <c r="IBH856" s="239"/>
      <c r="IBI856" s="239"/>
      <c r="IBJ856" s="239"/>
      <c r="IBK856" s="239"/>
      <c r="IBL856" s="239"/>
      <c r="IBM856" s="239"/>
      <c r="IBN856" s="239"/>
      <c r="IBO856" s="239"/>
      <c r="IBP856" s="239"/>
      <c r="IBQ856" s="239"/>
      <c r="IBR856" s="239"/>
      <c r="IBS856" s="239"/>
      <c r="IBT856" s="239"/>
      <c r="IBU856" s="239"/>
      <c r="IBV856" s="239"/>
      <c r="IBW856" s="239"/>
      <c r="IBX856" s="239"/>
      <c r="IBY856" s="239"/>
      <c r="IBZ856" s="239"/>
      <c r="ICA856" s="239"/>
      <c r="ICB856" s="239"/>
      <c r="ICC856" s="239"/>
      <c r="ICD856" s="239"/>
      <c r="ICE856" s="239"/>
      <c r="ICF856" s="239"/>
      <c r="ICG856" s="239"/>
      <c r="ICH856" s="239"/>
      <c r="ICI856" s="239"/>
      <c r="ICJ856" s="239"/>
      <c r="ICK856" s="239"/>
      <c r="ICL856" s="239"/>
      <c r="ICM856" s="239"/>
      <c r="ICN856" s="239"/>
      <c r="ICO856" s="239"/>
      <c r="ICP856" s="239"/>
      <c r="ICQ856" s="239"/>
      <c r="ICR856" s="239"/>
      <c r="ICS856" s="239"/>
      <c r="ICT856" s="239"/>
      <c r="ICU856" s="239"/>
      <c r="ICV856" s="239"/>
      <c r="ICW856" s="239"/>
      <c r="ICX856" s="239"/>
      <c r="ICY856" s="239"/>
      <c r="ICZ856" s="239"/>
      <c r="IDA856" s="239"/>
      <c r="IDB856" s="239"/>
      <c r="IDC856" s="239"/>
      <c r="IDD856" s="239"/>
      <c r="IDE856" s="239"/>
      <c r="IDF856" s="239"/>
      <c r="IDG856" s="239"/>
      <c r="IDH856" s="239"/>
      <c r="IDI856" s="239"/>
      <c r="IDJ856" s="239"/>
      <c r="IDK856" s="239"/>
      <c r="IDL856" s="239"/>
      <c r="IDM856" s="239"/>
      <c r="IDN856" s="239"/>
      <c r="IDO856" s="239"/>
      <c r="IDP856" s="239"/>
      <c r="IDQ856" s="239"/>
      <c r="IDR856" s="239"/>
      <c r="IDS856" s="239"/>
      <c r="IDT856" s="239"/>
      <c r="IDU856" s="239"/>
      <c r="IDV856" s="239"/>
      <c r="IDW856" s="239"/>
      <c r="IDX856" s="239"/>
      <c r="IDY856" s="239"/>
      <c r="IDZ856" s="239"/>
      <c r="IEA856" s="239"/>
      <c r="IEB856" s="239"/>
      <c r="IEC856" s="239"/>
      <c r="IED856" s="239"/>
      <c r="IEE856" s="239"/>
      <c r="IEF856" s="239"/>
      <c r="IEG856" s="239"/>
      <c r="IEH856" s="239"/>
      <c r="IEI856" s="239"/>
      <c r="IEJ856" s="239"/>
      <c r="IEK856" s="239"/>
      <c r="IEL856" s="239"/>
      <c r="IEM856" s="239"/>
      <c r="IEN856" s="239"/>
      <c r="IEO856" s="239"/>
      <c r="IEP856" s="239"/>
      <c r="IEQ856" s="239"/>
      <c r="IER856" s="239"/>
      <c r="IES856" s="239"/>
      <c r="IET856" s="239"/>
      <c r="IEU856" s="239"/>
      <c r="IEV856" s="239"/>
      <c r="IEW856" s="239"/>
      <c r="IEX856" s="239"/>
      <c r="IEY856" s="239"/>
      <c r="IEZ856" s="239"/>
      <c r="IFA856" s="239"/>
      <c r="IFB856" s="239"/>
      <c r="IFC856" s="239"/>
      <c r="IFD856" s="239"/>
      <c r="IFE856" s="239"/>
      <c r="IFF856" s="239"/>
      <c r="IFG856" s="239"/>
      <c r="IFH856" s="239"/>
      <c r="IFI856" s="239"/>
      <c r="IFJ856" s="239"/>
      <c r="IFK856" s="239"/>
      <c r="IFL856" s="239"/>
      <c r="IFM856" s="239"/>
      <c r="IFN856" s="239"/>
      <c r="IFO856" s="239"/>
      <c r="IFP856" s="239"/>
      <c r="IFQ856" s="239"/>
      <c r="IFR856" s="239"/>
      <c r="IFS856" s="239"/>
      <c r="IFT856" s="239"/>
      <c r="IFU856" s="239"/>
      <c r="IFV856" s="239"/>
      <c r="IFW856" s="239"/>
      <c r="IFX856" s="239"/>
      <c r="IFY856" s="239"/>
      <c r="IFZ856" s="239"/>
      <c r="IGA856" s="239"/>
      <c r="IGB856" s="239"/>
      <c r="IGC856" s="239"/>
      <c r="IGD856" s="239"/>
      <c r="IGE856" s="239"/>
      <c r="IGF856" s="239"/>
      <c r="IGG856" s="239"/>
      <c r="IGH856" s="239"/>
      <c r="IGI856" s="239"/>
      <c r="IGJ856" s="239"/>
      <c r="IGK856" s="239"/>
      <c r="IGL856" s="239"/>
      <c r="IGM856" s="239"/>
      <c r="IGN856" s="239"/>
      <c r="IGO856" s="239"/>
      <c r="IGP856" s="239"/>
      <c r="IGQ856" s="239"/>
      <c r="IGR856" s="239"/>
      <c r="IGS856" s="239"/>
      <c r="IGT856" s="239"/>
      <c r="IGU856" s="239"/>
      <c r="IGV856" s="239"/>
      <c r="IGW856" s="239"/>
      <c r="IGX856" s="239"/>
      <c r="IGY856" s="239"/>
      <c r="IGZ856" s="239"/>
      <c r="IHA856" s="239"/>
      <c r="IHB856" s="239"/>
      <c r="IHC856" s="239"/>
      <c r="IHD856" s="239"/>
      <c r="IHE856" s="239"/>
      <c r="IHF856" s="239"/>
      <c r="IHG856" s="239"/>
      <c r="IHH856" s="239"/>
      <c r="IHI856" s="239"/>
      <c r="IHJ856" s="239"/>
      <c r="IHK856" s="239"/>
      <c r="IHL856" s="239"/>
      <c r="IHM856" s="239"/>
      <c r="IHN856" s="239"/>
      <c r="IHO856" s="239"/>
      <c r="IHP856" s="239"/>
      <c r="IHQ856" s="239"/>
      <c r="IHR856" s="239"/>
      <c r="IHS856" s="239"/>
      <c r="IHT856" s="239"/>
      <c r="IHU856" s="239"/>
      <c r="IHV856" s="239"/>
      <c r="IHW856" s="239"/>
      <c r="IHX856" s="239"/>
      <c r="IHY856" s="239"/>
      <c r="IHZ856" s="239"/>
      <c r="IIA856" s="239"/>
      <c r="IIB856" s="239"/>
      <c r="IIC856" s="239"/>
      <c r="IID856" s="239"/>
      <c r="IIE856" s="239"/>
      <c r="IIF856" s="239"/>
      <c r="IIG856" s="239"/>
      <c r="IIH856" s="239"/>
      <c r="III856" s="239"/>
      <c r="IIJ856" s="239"/>
      <c r="IIK856" s="239"/>
      <c r="IIL856" s="239"/>
      <c r="IIM856" s="239"/>
      <c r="IIN856" s="239"/>
      <c r="IIO856" s="239"/>
      <c r="IIP856" s="239"/>
      <c r="IIQ856" s="239"/>
      <c r="IIR856" s="239"/>
      <c r="IIS856" s="239"/>
      <c r="IIT856" s="239"/>
      <c r="IIU856" s="239"/>
      <c r="IIV856" s="239"/>
      <c r="IIW856" s="239"/>
      <c r="IIX856" s="239"/>
      <c r="IIY856" s="239"/>
      <c r="IIZ856" s="239"/>
      <c r="IJA856" s="239"/>
      <c r="IJB856" s="239"/>
      <c r="IJC856" s="239"/>
      <c r="IJD856" s="239"/>
      <c r="IJE856" s="239"/>
      <c r="IJF856" s="239"/>
      <c r="IJG856" s="239"/>
      <c r="IJH856" s="239"/>
      <c r="IJI856" s="239"/>
      <c r="IJJ856" s="239"/>
      <c r="IJK856" s="239"/>
      <c r="IJL856" s="239"/>
      <c r="IJM856" s="239"/>
      <c r="IJN856" s="239"/>
      <c r="IJO856" s="239"/>
      <c r="IJP856" s="239"/>
      <c r="IJQ856" s="239"/>
      <c r="IJR856" s="239"/>
      <c r="IJS856" s="239"/>
      <c r="IJT856" s="239"/>
      <c r="IJU856" s="239"/>
      <c r="IJV856" s="239"/>
      <c r="IJW856" s="239"/>
      <c r="IJX856" s="239"/>
      <c r="IJY856" s="239"/>
      <c r="IJZ856" s="239"/>
      <c r="IKA856" s="239"/>
      <c r="IKB856" s="239"/>
      <c r="IKC856" s="239"/>
      <c r="IKD856" s="239"/>
      <c r="IKE856" s="239"/>
      <c r="IKF856" s="239"/>
      <c r="IKG856" s="239"/>
      <c r="IKH856" s="239"/>
      <c r="IKI856" s="239"/>
      <c r="IKJ856" s="239"/>
      <c r="IKK856" s="239"/>
      <c r="IKL856" s="239"/>
      <c r="IKM856" s="239"/>
      <c r="IKN856" s="239"/>
      <c r="IKO856" s="239"/>
      <c r="IKP856" s="239"/>
      <c r="IKQ856" s="239"/>
      <c r="IKR856" s="239"/>
      <c r="IKS856" s="239"/>
      <c r="IKT856" s="239"/>
      <c r="IKU856" s="239"/>
      <c r="IKV856" s="239"/>
      <c r="IKW856" s="239"/>
      <c r="IKX856" s="239"/>
      <c r="IKY856" s="239"/>
      <c r="IKZ856" s="239"/>
      <c r="ILA856" s="239"/>
      <c r="ILB856" s="239"/>
      <c r="ILC856" s="239"/>
      <c r="ILD856" s="239"/>
      <c r="ILE856" s="239"/>
      <c r="ILF856" s="239"/>
      <c r="ILG856" s="239"/>
      <c r="ILH856" s="239"/>
      <c r="ILI856" s="239"/>
      <c r="ILJ856" s="239"/>
      <c r="ILK856" s="239"/>
      <c r="ILL856" s="239"/>
      <c r="ILM856" s="239"/>
      <c r="ILN856" s="239"/>
      <c r="ILO856" s="239"/>
      <c r="ILP856" s="239"/>
      <c r="ILQ856" s="239"/>
      <c r="ILR856" s="239"/>
      <c r="ILS856" s="239"/>
      <c r="ILT856" s="239"/>
      <c r="ILU856" s="239"/>
      <c r="ILV856" s="239"/>
      <c r="ILW856" s="239"/>
      <c r="ILX856" s="239"/>
      <c r="ILY856" s="239"/>
      <c r="ILZ856" s="239"/>
      <c r="IMA856" s="239"/>
      <c r="IMB856" s="239"/>
      <c r="IMC856" s="239"/>
      <c r="IMD856" s="239"/>
      <c r="IME856" s="239"/>
      <c r="IMF856" s="239"/>
      <c r="IMG856" s="239"/>
      <c r="IMH856" s="239"/>
      <c r="IMI856" s="239"/>
      <c r="IMJ856" s="239"/>
      <c r="IMK856" s="239"/>
      <c r="IML856" s="239"/>
      <c r="IMM856" s="239"/>
      <c r="IMN856" s="239"/>
      <c r="IMO856" s="239"/>
      <c r="IMP856" s="239"/>
      <c r="IMQ856" s="239"/>
      <c r="IMR856" s="239"/>
      <c r="IMS856" s="239"/>
      <c r="IMT856" s="239"/>
      <c r="IMU856" s="239"/>
      <c r="IMV856" s="239"/>
      <c r="IMW856" s="239"/>
      <c r="IMX856" s="239"/>
      <c r="IMY856" s="239"/>
      <c r="IMZ856" s="239"/>
      <c r="INA856" s="239"/>
      <c r="INB856" s="239"/>
      <c r="INC856" s="239"/>
      <c r="IND856" s="239"/>
      <c r="INE856" s="239"/>
      <c r="INF856" s="239"/>
      <c r="ING856" s="239"/>
      <c r="INH856" s="239"/>
      <c r="INI856" s="239"/>
      <c r="INJ856" s="239"/>
      <c r="INK856" s="239"/>
      <c r="INL856" s="239"/>
      <c r="INM856" s="239"/>
      <c r="INN856" s="239"/>
      <c r="INO856" s="239"/>
      <c r="INP856" s="239"/>
      <c r="INQ856" s="239"/>
      <c r="INR856" s="239"/>
      <c r="INS856" s="239"/>
      <c r="INT856" s="239"/>
      <c r="INU856" s="239"/>
      <c r="INV856" s="239"/>
      <c r="INW856" s="239"/>
      <c r="INX856" s="239"/>
      <c r="INY856" s="239"/>
      <c r="INZ856" s="239"/>
      <c r="IOA856" s="239"/>
      <c r="IOB856" s="239"/>
      <c r="IOC856" s="239"/>
      <c r="IOD856" s="239"/>
      <c r="IOE856" s="239"/>
      <c r="IOF856" s="239"/>
      <c r="IOG856" s="239"/>
      <c r="IOH856" s="239"/>
      <c r="IOI856" s="239"/>
      <c r="IOJ856" s="239"/>
      <c r="IOK856" s="239"/>
      <c r="IOL856" s="239"/>
      <c r="IOM856" s="239"/>
      <c r="ION856" s="239"/>
      <c r="IOO856" s="239"/>
      <c r="IOP856" s="239"/>
      <c r="IOQ856" s="239"/>
      <c r="IOR856" s="239"/>
      <c r="IOS856" s="239"/>
      <c r="IOT856" s="239"/>
      <c r="IOU856" s="239"/>
      <c r="IOV856" s="239"/>
      <c r="IOW856" s="239"/>
      <c r="IOX856" s="239"/>
      <c r="IOY856" s="239"/>
      <c r="IOZ856" s="239"/>
      <c r="IPA856" s="239"/>
      <c r="IPB856" s="239"/>
      <c r="IPC856" s="239"/>
      <c r="IPD856" s="239"/>
      <c r="IPE856" s="239"/>
      <c r="IPF856" s="239"/>
      <c r="IPG856" s="239"/>
      <c r="IPH856" s="239"/>
      <c r="IPI856" s="239"/>
      <c r="IPJ856" s="239"/>
      <c r="IPK856" s="239"/>
      <c r="IPL856" s="239"/>
      <c r="IPM856" s="239"/>
      <c r="IPN856" s="239"/>
      <c r="IPO856" s="239"/>
      <c r="IPP856" s="239"/>
      <c r="IPQ856" s="239"/>
      <c r="IPR856" s="239"/>
      <c r="IPS856" s="239"/>
      <c r="IPT856" s="239"/>
      <c r="IPU856" s="239"/>
      <c r="IPV856" s="239"/>
      <c r="IPW856" s="239"/>
      <c r="IPX856" s="239"/>
      <c r="IPY856" s="239"/>
      <c r="IPZ856" s="239"/>
      <c r="IQA856" s="239"/>
      <c r="IQB856" s="239"/>
      <c r="IQC856" s="239"/>
      <c r="IQD856" s="239"/>
      <c r="IQE856" s="239"/>
      <c r="IQF856" s="239"/>
      <c r="IQG856" s="239"/>
      <c r="IQH856" s="239"/>
      <c r="IQI856" s="239"/>
      <c r="IQJ856" s="239"/>
      <c r="IQK856" s="239"/>
      <c r="IQL856" s="239"/>
      <c r="IQM856" s="239"/>
      <c r="IQN856" s="239"/>
      <c r="IQO856" s="239"/>
      <c r="IQP856" s="239"/>
      <c r="IQQ856" s="239"/>
      <c r="IQR856" s="239"/>
      <c r="IQS856" s="239"/>
      <c r="IQT856" s="239"/>
      <c r="IQU856" s="239"/>
      <c r="IQV856" s="239"/>
      <c r="IQW856" s="239"/>
      <c r="IQX856" s="239"/>
      <c r="IQY856" s="239"/>
      <c r="IQZ856" s="239"/>
      <c r="IRA856" s="239"/>
      <c r="IRB856" s="239"/>
      <c r="IRC856" s="239"/>
      <c r="IRD856" s="239"/>
      <c r="IRE856" s="239"/>
      <c r="IRF856" s="239"/>
      <c r="IRG856" s="239"/>
      <c r="IRH856" s="239"/>
      <c r="IRI856" s="239"/>
      <c r="IRJ856" s="239"/>
      <c r="IRK856" s="239"/>
      <c r="IRL856" s="239"/>
      <c r="IRM856" s="239"/>
      <c r="IRN856" s="239"/>
      <c r="IRO856" s="239"/>
      <c r="IRP856" s="239"/>
      <c r="IRQ856" s="239"/>
      <c r="IRR856" s="239"/>
      <c r="IRS856" s="239"/>
      <c r="IRT856" s="239"/>
      <c r="IRU856" s="239"/>
      <c r="IRV856" s="239"/>
      <c r="IRW856" s="239"/>
      <c r="IRX856" s="239"/>
      <c r="IRY856" s="239"/>
      <c r="IRZ856" s="239"/>
      <c r="ISA856" s="239"/>
      <c r="ISB856" s="239"/>
      <c r="ISC856" s="239"/>
      <c r="ISD856" s="239"/>
      <c r="ISE856" s="239"/>
      <c r="ISF856" s="239"/>
      <c r="ISG856" s="239"/>
      <c r="ISH856" s="239"/>
      <c r="ISI856" s="239"/>
      <c r="ISJ856" s="239"/>
      <c r="ISK856" s="239"/>
      <c r="ISL856" s="239"/>
      <c r="ISM856" s="239"/>
      <c r="ISN856" s="239"/>
      <c r="ISO856" s="239"/>
      <c r="ISP856" s="239"/>
      <c r="ISQ856" s="239"/>
      <c r="ISR856" s="239"/>
      <c r="ISS856" s="239"/>
      <c r="IST856" s="239"/>
      <c r="ISU856" s="239"/>
      <c r="ISV856" s="239"/>
      <c r="ISW856" s="239"/>
      <c r="ISX856" s="239"/>
      <c r="ISY856" s="239"/>
      <c r="ISZ856" s="239"/>
      <c r="ITA856" s="239"/>
      <c r="ITB856" s="239"/>
      <c r="ITC856" s="239"/>
      <c r="ITD856" s="239"/>
      <c r="ITE856" s="239"/>
      <c r="ITF856" s="239"/>
      <c r="ITG856" s="239"/>
      <c r="ITH856" s="239"/>
      <c r="ITI856" s="239"/>
      <c r="ITJ856" s="239"/>
      <c r="ITK856" s="239"/>
      <c r="ITL856" s="239"/>
      <c r="ITM856" s="239"/>
      <c r="ITN856" s="239"/>
      <c r="ITO856" s="239"/>
      <c r="ITP856" s="239"/>
      <c r="ITQ856" s="239"/>
      <c r="ITR856" s="239"/>
      <c r="ITS856" s="239"/>
      <c r="ITT856" s="239"/>
      <c r="ITU856" s="239"/>
      <c r="ITV856" s="239"/>
      <c r="ITW856" s="239"/>
      <c r="ITX856" s="239"/>
      <c r="ITY856" s="239"/>
      <c r="ITZ856" s="239"/>
      <c r="IUA856" s="239"/>
      <c r="IUB856" s="239"/>
      <c r="IUC856" s="239"/>
      <c r="IUD856" s="239"/>
      <c r="IUE856" s="239"/>
      <c r="IUF856" s="239"/>
      <c r="IUG856" s="239"/>
      <c r="IUH856" s="239"/>
      <c r="IUI856" s="239"/>
      <c r="IUJ856" s="239"/>
      <c r="IUK856" s="239"/>
      <c r="IUL856" s="239"/>
      <c r="IUM856" s="239"/>
      <c r="IUN856" s="239"/>
      <c r="IUO856" s="239"/>
      <c r="IUP856" s="239"/>
      <c r="IUQ856" s="239"/>
      <c r="IUR856" s="239"/>
      <c r="IUS856" s="239"/>
      <c r="IUT856" s="239"/>
      <c r="IUU856" s="239"/>
      <c r="IUV856" s="239"/>
      <c r="IUW856" s="239"/>
      <c r="IUX856" s="239"/>
      <c r="IUY856" s="239"/>
      <c r="IUZ856" s="239"/>
      <c r="IVA856" s="239"/>
      <c r="IVB856" s="239"/>
      <c r="IVC856" s="239"/>
      <c r="IVD856" s="239"/>
      <c r="IVE856" s="239"/>
      <c r="IVF856" s="239"/>
      <c r="IVG856" s="239"/>
      <c r="IVH856" s="239"/>
      <c r="IVI856" s="239"/>
      <c r="IVJ856" s="239"/>
      <c r="IVK856" s="239"/>
      <c r="IVL856" s="239"/>
      <c r="IVM856" s="239"/>
      <c r="IVN856" s="239"/>
      <c r="IVO856" s="239"/>
      <c r="IVP856" s="239"/>
      <c r="IVQ856" s="239"/>
      <c r="IVR856" s="239"/>
      <c r="IVS856" s="239"/>
      <c r="IVT856" s="239"/>
      <c r="IVU856" s="239"/>
      <c r="IVV856" s="239"/>
      <c r="IVW856" s="239"/>
      <c r="IVX856" s="239"/>
      <c r="IVY856" s="239"/>
      <c r="IVZ856" s="239"/>
      <c r="IWA856" s="239"/>
      <c r="IWB856" s="239"/>
      <c r="IWC856" s="239"/>
      <c r="IWD856" s="239"/>
      <c r="IWE856" s="239"/>
      <c r="IWF856" s="239"/>
      <c r="IWG856" s="239"/>
      <c r="IWH856" s="239"/>
      <c r="IWI856" s="239"/>
      <c r="IWJ856" s="239"/>
      <c r="IWK856" s="239"/>
      <c r="IWL856" s="239"/>
      <c r="IWM856" s="239"/>
      <c r="IWN856" s="239"/>
      <c r="IWO856" s="239"/>
      <c r="IWP856" s="239"/>
      <c r="IWQ856" s="239"/>
      <c r="IWR856" s="239"/>
      <c r="IWS856" s="239"/>
      <c r="IWT856" s="239"/>
      <c r="IWU856" s="239"/>
      <c r="IWV856" s="239"/>
      <c r="IWW856" s="239"/>
      <c r="IWX856" s="239"/>
      <c r="IWY856" s="239"/>
      <c r="IWZ856" s="239"/>
      <c r="IXA856" s="239"/>
      <c r="IXB856" s="239"/>
      <c r="IXC856" s="239"/>
      <c r="IXD856" s="239"/>
      <c r="IXE856" s="239"/>
      <c r="IXF856" s="239"/>
      <c r="IXG856" s="239"/>
      <c r="IXH856" s="239"/>
      <c r="IXI856" s="239"/>
      <c r="IXJ856" s="239"/>
      <c r="IXK856" s="239"/>
      <c r="IXL856" s="239"/>
      <c r="IXM856" s="239"/>
      <c r="IXN856" s="239"/>
      <c r="IXO856" s="239"/>
      <c r="IXP856" s="239"/>
      <c r="IXQ856" s="239"/>
      <c r="IXR856" s="239"/>
      <c r="IXS856" s="239"/>
      <c r="IXT856" s="239"/>
      <c r="IXU856" s="239"/>
      <c r="IXV856" s="239"/>
      <c r="IXW856" s="239"/>
      <c r="IXX856" s="239"/>
      <c r="IXY856" s="239"/>
      <c r="IXZ856" s="239"/>
      <c r="IYA856" s="239"/>
      <c r="IYB856" s="239"/>
      <c r="IYC856" s="239"/>
      <c r="IYD856" s="239"/>
      <c r="IYE856" s="239"/>
      <c r="IYF856" s="239"/>
      <c r="IYG856" s="239"/>
      <c r="IYH856" s="239"/>
      <c r="IYI856" s="239"/>
      <c r="IYJ856" s="239"/>
      <c r="IYK856" s="239"/>
      <c r="IYL856" s="239"/>
      <c r="IYM856" s="239"/>
      <c r="IYN856" s="239"/>
      <c r="IYO856" s="239"/>
      <c r="IYP856" s="239"/>
      <c r="IYQ856" s="239"/>
      <c r="IYR856" s="239"/>
      <c r="IYS856" s="239"/>
      <c r="IYT856" s="239"/>
      <c r="IYU856" s="239"/>
      <c r="IYV856" s="239"/>
      <c r="IYW856" s="239"/>
      <c r="IYX856" s="239"/>
      <c r="IYY856" s="239"/>
      <c r="IYZ856" s="239"/>
      <c r="IZA856" s="239"/>
      <c r="IZB856" s="239"/>
      <c r="IZC856" s="239"/>
      <c r="IZD856" s="239"/>
      <c r="IZE856" s="239"/>
      <c r="IZF856" s="239"/>
      <c r="IZG856" s="239"/>
      <c r="IZH856" s="239"/>
      <c r="IZI856" s="239"/>
      <c r="IZJ856" s="239"/>
      <c r="IZK856" s="239"/>
      <c r="IZL856" s="239"/>
      <c r="IZM856" s="239"/>
      <c r="IZN856" s="239"/>
      <c r="IZO856" s="239"/>
      <c r="IZP856" s="239"/>
      <c r="IZQ856" s="239"/>
      <c r="IZR856" s="239"/>
      <c r="IZS856" s="239"/>
      <c r="IZT856" s="239"/>
      <c r="IZU856" s="239"/>
      <c r="IZV856" s="239"/>
      <c r="IZW856" s="239"/>
      <c r="IZX856" s="239"/>
      <c r="IZY856" s="239"/>
      <c r="IZZ856" s="239"/>
      <c r="JAA856" s="239"/>
      <c r="JAB856" s="239"/>
      <c r="JAC856" s="239"/>
      <c r="JAD856" s="239"/>
      <c r="JAE856" s="239"/>
      <c r="JAF856" s="239"/>
      <c r="JAG856" s="239"/>
      <c r="JAH856" s="239"/>
      <c r="JAI856" s="239"/>
      <c r="JAJ856" s="239"/>
      <c r="JAK856" s="239"/>
      <c r="JAL856" s="239"/>
      <c r="JAM856" s="239"/>
      <c r="JAN856" s="239"/>
      <c r="JAO856" s="239"/>
      <c r="JAP856" s="239"/>
      <c r="JAQ856" s="239"/>
      <c r="JAR856" s="239"/>
      <c r="JAS856" s="239"/>
      <c r="JAT856" s="239"/>
      <c r="JAU856" s="239"/>
      <c r="JAV856" s="239"/>
      <c r="JAW856" s="239"/>
      <c r="JAX856" s="239"/>
      <c r="JAY856" s="239"/>
      <c r="JAZ856" s="239"/>
      <c r="JBA856" s="239"/>
      <c r="JBB856" s="239"/>
      <c r="JBC856" s="239"/>
      <c r="JBD856" s="239"/>
      <c r="JBE856" s="239"/>
      <c r="JBF856" s="239"/>
      <c r="JBG856" s="239"/>
      <c r="JBH856" s="239"/>
      <c r="JBI856" s="239"/>
      <c r="JBJ856" s="239"/>
      <c r="JBK856" s="239"/>
      <c r="JBL856" s="239"/>
      <c r="JBM856" s="239"/>
      <c r="JBN856" s="239"/>
      <c r="JBO856" s="239"/>
      <c r="JBP856" s="239"/>
      <c r="JBQ856" s="239"/>
      <c r="JBR856" s="239"/>
      <c r="JBS856" s="239"/>
      <c r="JBT856" s="239"/>
      <c r="JBU856" s="239"/>
      <c r="JBV856" s="239"/>
      <c r="JBW856" s="239"/>
      <c r="JBX856" s="239"/>
      <c r="JBY856" s="239"/>
      <c r="JBZ856" s="239"/>
      <c r="JCA856" s="239"/>
      <c r="JCB856" s="239"/>
      <c r="JCC856" s="239"/>
      <c r="JCD856" s="239"/>
      <c r="JCE856" s="239"/>
      <c r="JCF856" s="239"/>
      <c r="JCG856" s="239"/>
      <c r="JCH856" s="239"/>
      <c r="JCI856" s="239"/>
      <c r="JCJ856" s="239"/>
      <c r="JCK856" s="239"/>
      <c r="JCL856" s="239"/>
      <c r="JCM856" s="239"/>
      <c r="JCN856" s="239"/>
      <c r="JCO856" s="239"/>
      <c r="JCP856" s="239"/>
      <c r="JCQ856" s="239"/>
      <c r="JCR856" s="239"/>
      <c r="JCS856" s="239"/>
      <c r="JCT856" s="239"/>
      <c r="JCU856" s="239"/>
      <c r="JCV856" s="239"/>
      <c r="JCW856" s="239"/>
      <c r="JCX856" s="239"/>
      <c r="JCY856" s="239"/>
      <c r="JCZ856" s="239"/>
      <c r="JDA856" s="239"/>
      <c r="JDB856" s="239"/>
      <c r="JDC856" s="239"/>
      <c r="JDD856" s="239"/>
      <c r="JDE856" s="239"/>
      <c r="JDF856" s="239"/>
      <c r="JDG856" s="239"/>
      <c r="JDH856" s="239"/>
      <c r="JDI856" s="239"/>
      <c r="JDJ856" s="239"/>
      <c r="JDK856" s="239"/>
      <c r="JDL856" s="239"/>
      <c r="JDM856" s="239"/>
      <c r="JDN856" s="239"/>
      <c r="JDO856" s="239"/>
      <c r="JDP856" s="239"/>
      <c r="JDQ856" s="239"/>
      <c r="JDR856" s="239"/>
      <c r="JDS856" s="239"/>
      <c r="JDT856" s="239"/>
      <c r="JDU856" s="239"/>
      <c r="JDV856" s="239"/>
      <c r="JDW856" s="239"/>
      <c r="JDX856" s="239"/>
      <c r="JDY856" s="239"/>
      <c r="JDZ856" s="239"/>
      <c r="JEA856" s="239"/>
      <c r="JEB856" s="239"/>
      <c r="JEC856" s="239"/>
      <c r="JED856" s="239"/>
      <c r="JEE856" s="239"/>
      <c r="JEF856" s="239"/>
      <c r="JEG856" s="239"/>
      <c r="JEH856" s="239"/>
      <c r="JEI856" s="239"/>
      <c r="JEJ856" s="239"/>
      <c r="JEK856" s="239"/>
      <c r="JEL856" s="239"/>
      <c r="JEM856" s="239"/>
      <c r="JEN856" s="239"/>
      <c r="JEO856" s="239"/>
      <c r="JEP856" s="239"/>
      <c r="JEQ856" s="239"/>
      <c r="JER856" s="239"/>
      <c r="JES856" s="239"/>
      <c r="JET856" s="239"/>
      <c r="JEU856" s="239"/>
      <c r="JEV856" s="239"/>
      <c r="JEW856" s="239"/>
      <c r="JEX856" s="239"/>
      <c r="JEY856" s="239"/>
      <c r="JEZ856" s="239"/>
      <c r="JFA856" s="239"/>
      <c r="JFB856" s="239"/>
      <c r="JFC856" s="239"/>
      <c r="JFD856" s="239"/>
      <c r="JFE856" s="239"/>
      <c r="JFF856" s="239"/>
      <c r="JFG856" s="239"/>
      <c r="JFH856" s="239"/>
      <c r="JFI856" s="239"/>
      <c r="JFJ856" s="239"/>
      <c r="JFK856" s="239"/>
      <c r="JFL856" s="239"/>
      <c r="JFM856" s="239"/>
      <c r="JFN856" s="239"/>
      <c r="JFO856" s="239"/>
      <c r="JFP856" s="239"/>
      <c r="JFQ856" s="239"/>
      <c r="JFR856" s="239"/>
      <c r="JFS856" s="239"/>
      <c r="JFT856" s="239"/>
      <c r="JFU856" s="239"/>
      <c r="JFV856" s="239"/>
      <c r="JFW856" s="239"/>
      <c r="JFX856" s="239"/>
      <c r="JFY856" s="239"/>
      <c r="JFZ856" s="239"/>
      <c r="JGA856" s="239"/>
      <c r="JGB856" s="239"/>
      <c r="JGC856" s="239"/>
      <c r="JGD856" s="239"/>
      <c r="JGE856" s="239"/>
      <c r="JGF856" s="239"/>
      <c r="JGG856" s="239"/>
      <c r="JGH856" s="239"/>
      <c r="JGI856" s="239"/>
      <c r="JGJ856" s="239"/>
      <c r="JGK856" s="239"/>
      <c r="JGL856" s="239"/>
      <c r="JGM856" s="239"/>
      <c r="JGN856" s="239"/>
      <c r="JGO856" s="239"/>
      <c r="JGP856" s="239"/>
      <c r="JGQ856" s="239"/>
      <c r="JGR856" s="239"/>
      <c r="JGS856" s="239"/>
      <c r="JGT856" s="239"/>
      <c r="JGU856" s="239"/>
      <c r="JGV856" s="239"/>
      <c r="JGW856" s="239"/>
      <c r="JGX856" s="239"/>
      <c r="JGY856" s="239"/>
      <c r="JGZ856" s="239"/>
      <c r="JHA856" s="239"/>
      <c r="JHB856" s="239"/>
      <c r="JHC856" s="239"/>
      <c r="JHD856" s="239"/>
      <c r="JHE856" s="239"/>
      <c r="JHF856" s="239"/>
      <c r="JHG856" s="239"/>
      <c r="JHH856" s="239"/>
      <c r="JHI856" s="239"/>
      <c r="JHJ856" s="239"/>
      <c r="JHK856" s="239"/>
      <c r="JHL856" s="239"/>
      <c r="JHM856" s="239"/>
      <c r="JHN856" s="239"/>
      <c r="JHO856" s="239"/>
      <c r="JHP856" s="239"/>
      <c r="JHQ856" s="239"/>
      <c r="JHR856" s="239"/>
      <c r="JHS856" s="239"/>
      <c r="JHT856" s="239"/>
      <c r="JHU856" s="239"/>
      <c r="JHV856" s="239"/>
      <c r="JHW856" s="239"/>
      <c r="JHX856" s="239"/>
      <c r="JHY856" s="239"/>
      <c r="JHZ856" s="239"/>
      <c r="JIA856" s="239"/>
      <c r="JIB856" s="239"/>
      <c r="JIC856" s="239"/>
      <c r="JID856" s="239"/>
      <c r="JIE856" s="239"/>
      <c r="JIF856" s="239"/>
      <c r="JIG856" s="239"/>
      <c r="JIH856" s="239"/>
      <c r="JII856" s="239"/>
      <c r="JIJ856" s="239"/>
      <c r="JIK856" s="239"/>
      <c r="JIL856" s="239"/>
      <c r="JIM856" s="239"/>
      <c r="JIN856" s="239"/>
      <c r="JIO856" s="239"/>
      <c r="JIP856" s="239"/>
      <c r="JIQ856" s="239"/>
      <c r="JIR856" s="239"/>
      <c r="JIS856" s="239"/>
      <c r="JIT856" s="239"/>
      <c r="JIU856" s="239"/>
      <c r="JIV856" s="239"/>
      <c r="JIW856" s="239"/>
      <c r="JIX856" s="239"/>
      <c r="JIY856" s="239"/>
      <c r="JIZ856" s="239"/>
      <c r="JJA856" s="239"/>
      <c r="JJB856" s="239"/>
      <c r="JJC856" s="239"/>
      <c r="JJD856" s="239"/>
      <c r="JJE856" s="239"/>
      <c r="JJF856" s="239"/>
      <c r="JJG856" s="239"/>
      <c r="JJH856" s="239"/>
      <c r="JJI856" s="239"/>
      <c r="JJJ856" s="239"/>
      <c r="JJK856" s="239"/>
      <c r="JJL856" s="239"/>
      <c r="JJM856" s="239"/>
      <c r="JJN856" s="239"/>
      <c r="JJO856" s="239"/>
      <c r="JJP856" s="239"/>
      <c r="JJQ856" s="239"/>
      <c r="JJR856" s="239"/>
      <c r="JJS856" s="239"/>
      <c r="JJT856" s="239"/>
      <c r="JJU856" s="239"/>
      <c r="JJV856" s="239"/>
      <c r="JJW856" s="239"/>
      <c r="JJX856" s="239"/>
      <c r="JJY856" s="239"/>
      <c r="JJZ856" s="239"/>
      <c r="JKA856" s="239"/>
      <c r="JKB856" s="239"/>
      <c r="JKC856" s="239"/>
      <c r="JKD856" s="239"/>
      <c r="JKE856" s="239"/>
      <c r="JKF856" s="239"/>
      <c r="JKG856" s="239"/>
      <c r="JKH856" s="239"/>
      <c r="JKI856" s="239"/>
      <c r="JKJ856" s="239"/>
      <c r="JKK856" s="239"/>
      <c r="JKL856" s="239"/>
      <c r="JKM856" s="239"/>
      <c r="JKN856" s="239"/>
      <c r="JKO856" s="239"/>
      <c r="JKP856" s="239"/>
      <c r="JKQ856" s="239"/>
      <c r="JKR856" s="239"/>
      <c r="JKS856" s="239"/>
      <c r="JKT856" s="239"/>
      <c r="JKU856" s="239"/>
      <c r="JKV856" s="239"/>
      <c r="JKW856" s="239"/>
      <c r="JKX856" s="239"/>
      <c r="JKY856" s="239"/>
      <c r="JKZ856" s="239"/>
      <c r="JLA856" s="239"/>
      <c r="JLB856" s="239"/>
      <c r="JLC856" s="239"/>
      <c r="JLD856" s="239"/>
      <c r="JLE856" s="239"/>
      <c r="JLF856" s="239"/>
      <c r="JLG856" s="239"/>
      <c r="JLH856" s="239"/>
      <c r="JLI856" s="239"/>
      <c r="JLJ856" s="239"/>
      <c r="JLK856" s="239"/>
      <c r="JLL856" s="239"/>
      <c r="JLM856" s="239"/>
      <c r="JLN856" s="239"/>
      <c r="JLO856" s="239"/>
      <c r="JLP856" s="239"/>
      <c r="JLQ856" s="239"/>
      <c r="JLR856" s="239"/>
      <c r="JLS856" s="239"/>
      <c r="JLT856" s="239"/>
      <c r="JLU856" s="239"/>
      <c r="JLV856" s="239"/>
      <c r="JLW856" s="239"/>
      <c r="JLX856" s="239"/>
      <c r="JLY856" s="239"/>
      <c r="JLZ856" s="239"/>
      <c r="JMA856" s="239"/>
      <c r="JMB856" s="239"/>
      <c r="JMC856" s="239"/>
      <c r="JMD856" s="239"/>
      <c r="JME856" s="239"/>
      <c r="JMF856" s="239"/>
      <c r="JMG856" s="239"/>
      <c r="JMH856" s="239"/>
      <c r="JMI856" s="239"/>
      <c r="JMJ856" s="239"/>
      <c r="JMK856" s="239"/>
      <c r="JML856" s="239"/>
      <c r="JMM856" s="239"/>
      <c r="JMN856" s="239"/>
      <c r="JMO856" s="239"/>
      <c r="JMP856" s="239"/>
      <c r="JMQ856" s="239"/>
      <c r="JMR856" s="239"/>
      <c r="JMS856" s="239"/>
      <c r="JMT856" s="239"/>
      <c r="JMU856" s="239"/>
      <c r="JMV856" s="239"/>
      <c r="JMW856" s="239"/>
      <c r="JMX856" s="239"/>
      <c r="JMY856" s="239"/>
      <c r="JMZ856" s="239"/>
      <c r="JNA856" s="239"/>
      <c r="JNB856" s="239"/>
      <c r="JNC856" s="239"/>
      <c r="JND856" s="239"/>
      <c r="JNE856" s="239"/>
      <c r="JNF856" s="239"/>
      <c r="JNG856" s="239"/>
      <c r="JNH856" s="239"/>
      <c r="JNI856" s="239"/>
      <c r="JNJ856" s="239"/>
      <c r="JNK856" s="239"/>
      <c r="JNL856" s="239"/>
      <c r="JNM856" s="239"/>
      <c r="JNN856" s="239"/>
      <c r="JNO856" s="239"/>
      <c r="JNP856" s="239"/>
      <c r="JNQ856" s="239"/>
      <c r="JNR856" s="239"/>
      <c r="JNS856" s="239"/>
      <c r="JNT856" s="239"/>
      <c r="JNU856" s="239"/>
      <c r="JNV856" s="239"/>
      <c r="JNW856" s="239"/>
      <c r="JNX856" s="239"/>
      <c r="JNY856" s="239"/>
      <c r="JNZ856" s="239"/>
      <c r="JOA856" s="239"/>
      <c r="JOB856" s="239"/>
      <c r="JOC856" s="239"/>
      <c r="JOD856" s="239"/>
      <c r="JOE856" s="239"/>
      <c r="JOF856" s="239"/>
      <c r="JOG856" s="239"/>
      <c r="JOH856" s="239"/>
      <c r="JOI856" s="239"/>
      <c r="JOJ856" s="239"/>
      <c r="JOK856" s="239"/>
      <c r="JOL856" s="239"/>
      <c r="JOM856" s="239"/>
      <c r="JON856" s="239"/>
      <c r="JOO856" s="239"/>
      <c r="JOP856" s="239"/>
      <c r="JOQ856" s="239"/>
      <c r="JOR856" s="239"/>
      <c r="JOS856" s="239"/>
      <c r="JOT856" s="239"/>
      <c r="JOU856" s="239"/>
      <c r="JOV856" s="239"/>
      <c r="JOW856" s="239"/>
      <c r="JOX856" s="239"/>
      <c r="JOY856" s="239"/>
      <c r="JOZ856" s="239"/>
      <c r="JPA856" s="239"/>
      <c r="JPB856" s="239"/>
      <c r="JPC856" s="239"/>
      <c r="JPD856" s="239"/>
      <c r="JPE856" s="239"/>
      <c r="JPF856" s="239"/>
      <c r="JPG856" s="239"/>
      <c r="JPH856" s="239"/>
      <c r="JPI856" s="239"/>
      <c r="JPJ856" s="239"/>
      <c r="JPK856" s="239"/>
      <c r="JPL856" s="239"/>
      <c r="JPM856" s="239"/>
      <c r="JPN856" s="239"/>
      <c r="JPO856" s="239"/>
      <c r="JPP856" s="239"/>
      <c r="JPQ856" s="239"/>
      <c r="JPR856" s="239"/>
      <c r="JPS856" s="239"/>
      <c r="JPT856" s="239"/>
      <c r="JPU856" s="239"/>
      <c r="JPV856" s="239"/>
      <c r="JPW856" s="239"/>
      <c r="JPX856" s="239"/>
      <c r="JPY856" s="239"/>
      <c r="JPZ856" s="239"/>
      <c r="JQA856" s="239"/>
      <c r="JQB856" s="239"/>
      <c r="JQC856" s="239"/>
      <c r="JQD856" s="239"/>
      <c r="JQE856" s="239"/>
      <c r="JQF856" s="239"/>
      <c r="JQG856" s="239"/>
      <c r="JQH856" s="239"/>
      <c r="JQI856" s="239"/>
      <c r="JQJ856" s="239"/>
      <c r="JQK856" s="239"/>
      <c r="JQL856" s="239"/>
      <c r="JQM856" s="239"/>
      <c r="JQN856" s="239"/>
      <c r="JQO856" s="239"/>
      <c r="JQP856" s="239"/>
      <c r="JQQ856" s="239"/>
      <c r="JQR856" s="239"/>
      <c r="JQS856" s="239"/>
      <c r="JQT856" s="239"/>
      <c r="JQU856" s="239"/>
      <c r="JQV856" s="239"/>
      <c r="JQW856" s="239"/>
      <c r="JQX856" s="239"/>
      <c r="JQY856" s="239"/>
      <c r="JQZ856" s="239"/>
      <c r="JRA856" s="239"/>
      <c r="JRB856" s="239"/>
      <c r="JRC856" s="239"/>
      <c r="JRD856" s="239"/>
      <c r="JRE856" s="239"/>
      <c r="JRF856" s="239"/>
      <c r="JRG856" s="239"/>
      <c r="JRH856" s="239"/>
      <c r="JRI856" s="239"/>
      <c r="JRJ856" s="239"/>
      <c r="JRK856" s="239"/>
      <c r="JRL856" s="239"/>
      <c r="JRM856" s="239"/>
      <c r="JRN856" s="239"/>
      <c r="JRO856" s="239"/>
      <c r="JRP856" s="239"/>
      <c r="JRQ856" s="239"/>
      <c r="JRR856" s="239"/>
      <c r="JRS856" s="239"/>
      <c r="JRT856" s="239"/>
      <c r="JRU856" s="239"/>
      <c r="JRV856" s="239"/>
      <c r="JRW856" s="239"/>
      <c r="JRX856" s="239"/>
      <c r="JRY856" s="239"/>
      <c r="JRZ856" s="239"/>
      <c r="JSA856" s="239"/>
      <c r="JSB856" s="239"/>
      <c r="JSC856" s="239"/>
      <c r="JSD856" s="239"/>
      <c r="JSE856" s="239"/>
      <c r="JSF856" s="239"/>
      <c r="JSG856" s="239"/>
      <c r="JSH856" s="239"/>
      <c r="JSI856" s="239"/>
      <c r="JSJ856" s="239"/>
      <c r="JSK856" s="239"/>
      <c r="JSL856" s="239"/>
      <c r="JSM856" s="239"/>
      <c r="JSN856" s="239"/>
      <c r="JSO856" s="239"/>
      <c r="JSP856" s="239"/>
      <c r="JSQ856" s="239"/>
      <c r="JSR856" s="239"/>
      <c r="JSS856" s="239"/>
      <c r="JST856" s="239"/>
      <c r="JSU856" s="239"/>
      <c r="JSV856" s="239"/>
      <c r="JSW856" s="239"/>
      <c r="JSX856" s="239"/>
      <c r="JSY856" s="239"/>
      <c r="JSZ856" s="239"/>
      <c r="JTA856" s="239"/>
      <c r="JTB856" s="239"/>
      <c r="JTC856" s="239"/>
      <c r="JTD856" s="239"/>
      <c r="JTE856" s="239"/>
      <c r="JTF856" s="239"/>
      <c r="JTG856" s="239"/>
      <c r="JTH856" s="239"/>
      <c r="JTI856" s="239"/>
      <c r="JTJ856" s="239"/>
      <c r="JTK856" s="239"/>
      <c r="JTL856" s="239"/>
      <c r="JTM856" s="239"/>
      <c r="JTN856" s="239"/>
      <c r="JTO856" s="239"/>
      <c r="JTP856" s="239"/>
      <c r="JTQ856" s="239"/>
      <c r="JTR856" s="239"/>
      <c r="JTS856" s="239"/>
      <c r="JTT856" s="239"/>
      <c r="JTU856" s="239"/>
      <c r="JTV856" s="239"/>
      <c r="JTW856" s="239"/>
      <c r="JTX856" s="239"/>
      <c r="JTY856" s="239"/>
      <c r="JTZ856" s="239"/>
      <c r="JUA856" s="239"/>
      <c r="JUB856" s="239"/>
      <c r="JUC856" s="239"/>
      <c r="JUD856" s="239"/>
      <c r="JUE856" s="239"/>
      <c r="JUF856" s="239"/>
      <c r="JUG856" s="239"/>
      <c r="JUH856" s="239"/>
      <c r="JUI856" s="239"/>
      <c r="JUJ856" s="239"/>
      <c r="JUK856" s="239"/>
      <c r="JUL856" s="239"/>
      <c r="JUM856" s="239"/>
      <c r="JUN856" s="239"/>
      <c r="JUO856" s="239"/>
      <c r="JUP856" s="239"/>
      <c r="JUQ856" s="239"/>
      <c r="JUR856" s="239"/>
      <c r="JUS856" s="239"/>
      <c r="JUT856" s="239"/>
      <c r="JUU856" s="239"/>
      <c r="JUV856" s="239"/>
      <c r="JUW856" s="239"/>
      <c r="JUX856" s="239"/>
      <c r="JUY856" s="239"/>
      <c r="JUZ856" s="239"/>
      <c r="JVA856" s="239"/>
      <c r="JVB856" s="239"/>
      <c r="JVC856" s="239"/>
      <c r="JVD856" s="239"/>
      <c r="JVE856" s="239"/>
      <c r="JVF856" s="239"/>
      <c r="JVG856" s="239"/>
      <c r="JVH856" s="239"/>
      <c r="JVI856" s="239"/>
      <c r="JVJ856" s="239"/>
      <c r="JVK856" s="239"/>
      <c r="JVL856" s="239"/>
      <c r="JVM856" s="239"/>
      <c r="JVN856" s="239"/>
      <c r="JVO856" s="239"/>
      <c r="JVP856" s="239"/>
      <c r="JVQ856" s="239"/>
      <c r="JVR856" s="239"/>
      <c r="JVS856" s="239"/>
      <c r="JVT856" s="239"/>
      <c r="JVU856" s="239"/>
      <c r="JVV856" s="239"/>
      <c r="JVW856" s="239"/>
      <c r="JVX856" s="239"/>
      <c r="JVY856" s="239"/>
      <c r="JVZ856" s="239"/>
      <c r="JWA856" s="239"/>
      <c r="JWB856" s="239"/>
      <c r="JWC856" s="239"/>
      <c r="JWD856" s="239"/>
      <c r="JWE856" s="239"/>
      <c r="JWF856" s="239"/>
      <c r="JWG856" s="239"/>
      <c r="JWH856" s="239"/>
      <c r="JWI856" s="239"/>
      <c r="JWJ856" s="239"/>
      <c r="JWK856" s="239"/>
      <c r="JWL856" s="239"/>
      <c r="JWM856" s="239"/>
      <c r="JWN856" s="239"/>
      <c r="JWO856" s="239"/>
      <c r="JWP856" s="239"/>
      <c r="JWQ856" s="239"/>
      <c r="JWR856" s="239"/>
      <c r="JWS856" s="239"/>
      <c r="JWT856" s="239"/>
      <c r="JWU856" s="239"/>
      <c r="JWV856" s="239"/>
      <c r="JWW856" s="239"/>
      <c r="JWX856" s="239"/>
      <c r="JWY856" s="239"/>
      <c r="JWZ856" s="239"/>
      <c r="JXA856" s="239"/>
      <c r="JXB856" s="239"/>
      <c r="JXC856" s="239"/>
      <c r="JXD856" s="239"/>
      <c r="JXE856" s="239"/>
      <c r="JXF856" s="239"/>
      <c r="JXG856" s="239"/>
      <c r="JXH856" s="239"/>
      <c r="JXI856" s="239"/>
      <c r="JXJ856" s="239"/>
      <c r="JXK856" s="239"/>
      <c r="JXL856" s="239"/>
      <c r="JXM856" s="239"/>
      <c r="JXN856" s="239"/>
      <c r="JXO856" s="239"/>
      <c r="JXP856" s="239"/>
      <c r="JXQ856" s="239"/>
      <c r="JXR856" s="239"/>
      <c r="JXS856" s="239"/>
      <c r="JXT856" s="239"/>
      <c r="JXU856" s="239"/>
      <c r="JXV856" s="239"/>
      <c r="JXW856" s="239"/>
      <c r="JXX856" s="239"/>
      <c r="JXY856" s="239"/>
      <c r="JXZ856" s="239"/>
      <c r="JYA856" s="239"/>
      <c r="JYB856" s="239"/>
      <c r="JYC856" s="239"/>
      <c r="JYD856" s="239"/>
      <c r="JYE856" s="239"/>
      <c r="JYF856" s="239"/>
      <c r="JYG856" s="239"/>
      <c r="JYH856" s="239"/>
      <c r="JYI856" s="239"/>
      <c r="JYJ856" s="239"/>
      <c r="JYK856" s="239"/>
      <c r="JYL856" s="239"/>
      <c r="JYM856" s="239"/>
      <c r="JYN856" s="239"/>
      <c r="JYO856" s="239"/>
      <c r="JYP856" s="239"/>
      <c r="JYQ856" s="239"/>
      <c r="JYR856" s="239"/>
      <c r="JYS856" s="239"/>
      <c r="JYT856" s="239"/>
      <c r="JYU856" s="239"/>
      <c r="JYV856" s="239"/>
      <c r="JYW856" s="239"/>
      <c r="JYX856" s="239"/>
      <c r="JYY856" s="239"/>
      <c r="JYZ856" s="239"/>
      <c r="JZA856" s="239"/>
      <c r="JZB856" s="239"/>
      <c r="JZC856" s="239"/>
      <c r="JZD856" s="239"/>
      <c r="JZE856" s="239"/>
      <c r="JZF856" s="239"/>
      <c r="JZG856" s="239"/>
      <c r="JZH856" s="239"/>
      <c r="JZI856" s="239"/>
      <c r="JZJ856" s="239"/>
      <c r="JZK856" s="239"/>
      <c r="JZL856" s="239"/>
      <c r="JZM856" s="239"/>
      <c r="JZN856" s="239"/>
      <c r="JZO856" s="239"/>
      <c r="JZP856" s="239"/>
      <c r="JZQ856" s="239"/>
      <c r="JZR856" s="239"/>
      <c r="JZS856" s="239"/>
      <c r="JZT856" s="239"/>
      <c r="JZU856" s="239"/>
      <c r="JZV856" s="239"/>
      <c r="JZW856" s="239"/>
      <c r="JZX856" s="239"/>
      <c r="JZY856" s="239"/>
      <c r="JZZ856" s="239"/>
      <c r="KAA856" s="239"/>
      <c r="KAB856" s="239"/>
      <c r="KAC856" s="239"/>
      <c r="KAD856" s="239"/>
      <c r="KAE856" s="239"/>
      <c r="KAF856" s="239"/>
      <c r="KAG856" s="239"/>
      <c r="KAH856" s="239"/>
      <c r="KAI856" s="239"/>
      <c r="KAJ856" s="239"/>
      <c r="KAK856" s="239"/>
      <c r="KAL856" s="239"/>
      <c r="KAM856" s="239"/>
      <c r="KAN856" s="239"/>
      <c r="KAO856" s="239"/>
      <c r="KAP856" s="239"/>
      <c r="KAQ856" s="239"/>
      <c r="KAR856" s="239"/>
      <c r="KAS856" s="239"/>
      <c r="KAT856" s="239"/>
      <c r="KAU856" s="239"/>
      <c r="KAV856" s="239"/>
      <c r="KAW856" s="239"/>
      <c r="KAX856" s="239"/>
      <c r="KAY856" s="239"/>
      <c r="KAZ856" s="239"/>
      <c r="KBA856" s="239"/>
      <c r="KBB856" s="239"/>
      <c r="KBC856" s="239"/>
      <c r="KBD856" s="239"/>
      <c r="KBE856" s="239"/>
      <c r="KBF856" s="239"/>
      <c r="KBG856" s="239"/>
      <c r="KBH856" s="239"/>
      <c r="KBI856" s="239"/>
      <c r="KBJ856" s="239"/>
      <c r="KBK856" s="239"/>
      <c r="KBL856" s="239"/>
      <c r="KBM856" s="239"/>
      <c r="KBN856" s="239"/>
      <c r="KBO856" s="239"/>
      <c r="KBP856" s="239"/>
      <c r="KBQ856" s="239"/>
      <c r="KBR856" s="239"/>
      <c r="KBS856" s="239"/>
      <c r="KBT856" s="239"/>
      <c r="KBU856" s="239"/>
      <c r="KBV856" s="239"/>
      <c r="KBW856" s="239"/>
      <c r="KBX856" s="239"/>
      <c r="KBY856" s="239"/>
      <c r="KBZ856" s="239"/>
      <c r="KCA856" s="239"/>
      <c r="KCB856" s="239"/>
      <c r="KCC856" s="239"/>
      <c r="KCD856" s="239"/>
      <c r="KCE856" s="239"/>
      <c r="KCF856" s="239"/>
      <c r="KCG856" s="239"/>
      <c r="KCH856" s="239"/>
      <c r="KCI856" s="239"/>
      <c r="KCJ856" s="239"/>
      <c r="KCK856" s="239"/>
      <c r="KCL856" s="239"/>
      <c r="KCM856" s="239"/>
      <c r="KCN856" s="239"/>
      <c r="KCO856" s="239"/>
      <c r="KCP856" s="239"/>
      <c r="KCQ856" s="239"/>
      <c r="KCR856" s="239"/>
      <c r="KCS856" s="239"/>
      <c r="KCT856" s="239"/>
      <c r="KCU856" s="239"/>
      <c r="KCV856" s="239"/>
      <c r="KCW856" s="239"/>
      <c r="KCX856" s="239"/>
      <c r="KCY856" s="239"/>
      <c r="KCZ856" s="239"/>
      <c r="KDA856" s="239"/>
      <c r="KDB856" s="239"/>
      <c r="KDC856" s="239"/>
      <c r="KDD856" s="239"/>
      <c r="KDE856" s="239"/>
      <c r="KDF856" s="239"/>
      <c r="KDG856" s="239"/>
      <c r="KDH856" s="239"/>
      <c r="KDI856" s="239"/>
      <c r="KDJ856" s="239"/>
      <c r="KDK856" s="239"/>
      <c r="KDL856" s="239"/>
      <c r="KDM856" s="239"/>
      <c r="KDN856" s="239"/>
      <c r="KDO856" s="239"/>
      <c r="KDP856" s="239"/>
      <c r="KDQ856" s="239"/>
      <c r="KDR856" s="239"/>
      <c r="KDS856" s="239"/>
      <c r="KDT856" s="239"/>
      <c r="KDU856" s="239"/>
      <c r="KDV856" s="239"/>
      <c r="KDW856" s="239"/>
      <c r="KDX856" s="239"/>
      <c r="KDY856" s="239"/>
      <c r="KDZ856" s="239"/>
      <c r="KEA856" s="239"/>
      <c r="KEB856" s="239"/>
      <c r="KEC856" s="239"/>
      <c r="KED856" s="239"/>
      <c r="KEE856" s="239"/>
      <c r="KEF856" s="239"/>
      <c r="KEG856" s="239"/>
      <c r="KEH856" s="239"/>
      <c r="KEI856" s="239"/>
      <c r="KEJ856" s="239"/>
      <c r="KEK856" s="239"/>
      <c r="KEL856" s="239"/>
      <c r="KEM856" s="239"/>
      <c r="KEN856" s="239"/>
      <c r="KEO856" s="239"/>
      <c r="KEP856" s="239"/>
      <c r="KEQ856" s="239"/>
      <c r="KER856" s="239"/>
      <c r="KES856" s="239"/>
      <c r="KET856" s="239"/>
      <c r="KEU856" s="239"/>
      <c r="KEV856" s="239"/>
      <c r="KEW856" s="239"/>
      <c r="KEX856" s="239"/>
      <c r="KEY856" s="239"/>
      <c r="KEZ856" s="239"/>
      <c r="KFA856" s="239"/>
      <c r="KFB856" s="239"/>
      <c r="KFC856" s="239"/>
      <c r="KFD856" s="239"/>
      <c r="KFE856" s="239"/>
      <c r="KFF856" s="239"/>
      <c r="KFG856" s="239"/>
      <c r="KFH856" s="239"/>
      <c r="KFI856" s="239"/>
      <c r="KFJ856" s="239"/>
      <c r="KFK856" s="239"/>
      <c r="KFL856" s="239"/>
      <c r="KFM856" s="239"/>
      <c r="KFN856" s="239"/>
      <c r="KFO856" s="239"/>
      <c r="KFP856" s="239"/>
      <c r="KFQ856" s="239"/>
      <c r="KFR856" s="239"/>
      <c r="KFS856" s="239"/>
      <c r="KFT856" s="239"/>
      <c r="KFU856" s="239"/>
      <c r="KFV856" s="239"/>
      <c r="KFW856" s="239"/>
      <c r="KFX856" s="239"/>
      <c r="KFY856" s="239"/>
      <c r="KFZ856" s="239"/>
      <c r="KGA856" s="239"/>
      <c r="KGB856" s="239"/>
      <c r="KGC856" s="239"/>
      <c r="KGD856" s="239"/>
      <c r="KGE856" s="239"/>
      <c r="KGF856" s="239"/>
      <c r="KGG856" s="239"/>
      <c r="KGH856" s="239"/>
      <c r="KGI856" s="239"/>
      <c r="KGJ856" s="239"/>
      <c r="KGK856" s="239"/>
      <c r="KGL856" s="239"/>
      <c r="KGM856" s="239"/>
      <c r="KGN856" s="239"/>
      <c r="KGO856" s="239"/>
      <c r="KGP856" s="239"/>
      <c r="KGQ856" s="239"/>
      <c r="KGR856" s="239"/>
      <c r="KGS856" s="239"/>
      <c r="KGT856" s="239"/>
      <c r="KGU856" s="239"/>
      <c r="KGV856" s="239"/>
      <c r="KGW856" s="239"/>
      <c r="KGX856" s="239"/>
      <c r="KGY856" s="239"/>
      <c r="KGZ856" s="239"/>
      <c r="KHA856" s="239"/>
      <c r="KHB856" s="239"/>
      <c r="KHC856" s="239"/>
      <c r="KHD856" s="239"/>
      <c r="KHE856" s="239"/>
      <c r="KHF856" s="239"/>
      <c r="KHG856" s="239"/>
      <c r="KHH856" s="239"/>
      <c r="KHI856" s="239"/>
      <c r="KHJ856" s="239"/>
      <c r="KHK856" s="239"/>
      <c r="KHL856" s="239"/>
      <c r="KHM856" s="239"/>
      <c r="KHN856" s="239"/>
      <c r="KHO856" s="239"/>
      <c r="KHP856" s="239"/>
      <c r="KHQ856" s="239"/>
      <c r="KHR856" s="239"/>
      <c r="KHS856" s="239"/>
      <c r="KHT856" s="239"/>
      <c r="KHU856" s="239"/>
      <c r="KHV856" s="239"/>
      <c r="KHW856" s="239"/>
      <c r="KHX856" s="239"/>
      <c r="KHY856" s="239"/>
      <c r="KHZ856" s="239"/>
      <c r="KIA856" s="239"/>
      <c r="KIB856" s="239"/>
      <c r="KIC856" s="239"/>
      <c r="KID856" s="239"/>
      <c r="KIE856" s="239"/>
      <c r="KIF856" s="239"/>
      <c r="KIG856" s="239"/>
      <c r="KIH856" s="239"/>
      <c r="KII856" s="239"/>
      <c r="KIJ856" s="239"/>
      <c r="KIK856" s="239"/>
      <c r="KIL856" s="239"/>
      <c r="KIM856" s="239"/>
      <c r="KIN856" s="239"/>
      <c r="KIO856" s="239"/>
      <c r="KIP856" s="239"/>
      <c r="KIQ856" s="239"/>
      <c r="KIR856" s="239"/>
      <c r="KIS856" s="239"/>
      <c r="KIT856" s="239"/>
      <c r="KIU856" s="239"/>
      <c r="KIV856" s="239"/>
      <c r="KIW856" s="239"/>
      <c r="KIX856" s="239"/>
      <c r="KIY856" s="239"/>
      <c r="KIZ856" s="239"/>
      <c r="KJA856" s="239"/>
      <c r="KJB856" s="239"/>
      <c r="KJC856" s="239"/>
      <c r="KJD856" s="239"/>
      <c r="KJE856" s="239"/>
      <c r="KJF856" s="239"/>
      <c r="KJG856" s="239"/>
      <c r="KJH856" s="239"/>
      <c r="KJI856" s="239"/>
      <c r="KJJ856" s="239"/>
      <c r="KJK856" s="239"/>
      <c r="KJL856" s="239"/>
      <c r="KJM856" s="239"/>
      <c r="KJN856" s="239"/>
      <c r="KJO856" s="239"/>
      <c r="KJP856" s="239"/>
      <c r="KJQ856" s="239"/>
      <c r="KJR856" s="239"/>
      <c r="KJS856" s="239"/>
      <c r="KJT856" s="239"/>
      <c r="KJU856" s="239"/>
      <c r="KJV856" s="239"/>
      <c r="KJW856" s="239"/>
      <c r="KJX856" s="239"/>
      <c r="KJY856" s="239"/>
      <c r="KJZ856" s="239"/>
      <c r="KKA856" s="239"/>
      <c r="KKB856" s="239"/>
      <c r="KKC856" s="239"/>
      <c r="KKD856" s="239"/>
      <c r="KKE856" s="239"/>
      <c r="KKF856" s="239"/>
      <c r="KKG856" s="239"/>
      <c r="KKH856" s="239"/>
      <c r="KKI856" s="239"/>
      <c r="KKJ856" s="239"/>
      <c r="KKK856" s="239"/>
      <c r="KKL856" s="239"/>
      <c r="KKM856" s="239"/>
      <c r="KKN856" s="239"/>
      <c r="KKO856" s="239"/>
      <c r="KKP856" s="239"/>
      <c r="KKQ856" s="239"/>
      <c r="KKR856" s="239"/>
      <c r="KKS856" s="239"/>
      <c r="KKT856" s="239"/>
      <c r="KKU856" s="239"/>
      <c r="KKV856" s="239"/>
      <c r="KKW856" s="239"/>
      <c r="KKX856" s="239"/>
      <c r="KKY856" s="239"/>
      <c r="KKZ856" s="239"/>
      <c r="KLA856" s="239"/>
      <c r="KLB856" s="239"/>
      <c r="KLC856" s="239"/>
      <c r="KLD856" s="239"/>
      <c r="KLE856" s="239"/>
      <c r="KLF856" s="239"/>
      <c r="KLG856" s="239"/>
      <c r="KLH856" s="239"/>
      <c r="KLI856" s="239"/>
      <c r="KLJ856" s="239"/>
      <c r="KLK856" s="239"/>
      <c r="KLL856" s="239"/>
      <c r="KLM856" s="239"/>
      <c r="KLN856" s="239"/>
      <c r="KLO856" s="239"/>
      <c r="KLP856" s="239"/>
      <c r="KLQ856" s="239"/>
      <c r="KLR856" s="239"/>
      <c r="KLS856" s="239"/>
      <c r="KLT856" s="239"/>
      <c r="KLU856" s="239"/>
      <c r="KLV856" s="239"/>
      <c r="KLW856" s="239"/>
      <c r="KLX856" s="239"/>
      <c r="KLY856" s="239"/>
      <c r="KLZ856" s="239"/>
      <c r="KMA856" s="239"/>
      <c r="KMB856" s="239"/>
      <c r="KMC856" s="239"/>
      <c r="KMD856" s="239"/>
      <c r="KME856" s="239"/>
      <c r="KMF856" s="239"/>
      <c r="KMG856" s="239"/>
      <c r="KMH856" s="239"/>
      <c r="KMI856" s="239"/>
      <c r="KMJ856" s="239"/>
      <c r="KMK856" s="239"/>
      <c r="KML856" s="239"/>
      <c r="KMM856" s="239"/>
      <c r="KMN856" s="239"/>
      <c r="KMO856" s="239"/>
      <c r="KMP856" s="239"/>
      <c r="KMQ856" s="239"/>
      <c r="KMR856" s="239"/>
      <c r="KMS856" s="239"/>
      <c r="KMT856" s="239"/>
      <c r="KMU856" s="239"/>
      <c r="KMV856" s="239"/>
      <c r="KMW856" s="239"/>
      <c r="KMX856" s="239"/>
      <c r="KMY856" s="239"/>
      <c r="KMZ856" s="239"/>
      <c r="KNA856" s="239"/>
      <c r="KNB856" s="239"/>
      <c r="KNC856" s="239"/>
      <c r="KND856" s="239"/>
      <c r="KNE856" s="239"/>
      <c r="KNF856" s="239"/>
      <c r="KNG856" s="239"/>
      <c r="KNH856" s="239"/>
      <c r="KNI856" s="239"/>
      <c r="KNJ856" s="239"/>
      <c r="KNK856" s="239"/>
      <c r="KNL856" s="239"/>
      <c r="KNM856" s="239"/>
      <c r="KNN856" s="239"/>
      <c r="KNO856" s="239"/>
      <c r="KNP856" s="239"/>
      <c r="KNQ856" s="239"/>
      <c r="KNR856" s="239"/>
      <c r="KNS856" s="239"/>
      <c r="KNT856" s="239"/>
      <c r="KNU856" s="239"/>
      <c r="KNV856" s="239"/>
      <c r="KNW856" s="239"/>
      <c r="KNX856" s="239"/>
      <c r="KNY856" s="239"/>
      <c r="KNZ856" s="239"/>
      <c r="KOA856" s="239"/>
      <c r="KOB856" s="239"/>
      <c r="KOC856" s="239"/>
      <c r="KOD856" s="239"/>
      <c r="KOE856" s="239"/>
      <c r="KOF856" s="239"/>
      <c r="KOG856" s="239"/>
      <c r="KOH856" s="239"/>
      <c r="KOI856" s="239"/>
      <c r="KOJ856" s="239"/>
      <c r="KOK856" s="239"/>
      <c r="KOL856" s="239"/>
      <c r="KOM856" s="239"/>
      <c r="KON856" s="239"/>
      <c r="KOO856" s="239"/>
      <c r="KOP856" s="239"/>
      <c r="KOQ856" s="239"/>
      <c r="KOR856" s="239"/>
      <c r="KOS856" s="239"/>
      <c r="KOT856" s="239"/>
      <c r="KOU856" s="239"/>
      <c r="KOV856" s="239"/>
      <c r="KOW856" s="239"/>
      <c r="KOX856" s="239"/>
      <c r="KOY856" s="239"/>
      <c r="KOZ856" s="239"/>
      <c r="KPA856" s="239"/>
      <c r="KPB856" s="239"/>
      <c r="KPC856" s="239"/>
      <c r="KPD856" s="239"/>
      <c r="KPE856" s="239"/>
      <c r="KPF856" s="239"/>
      <c r="KPG856" s="239"/>
      <c r="KPH856" s="239"/>
      <c r="KPI856" s="239"/>
      <c r="KPJ856" s="239"/>
      <c r="KPK856" s="239"/>
      <c r="KPL856" s="239"/>
      <c r="KPM856" s="239"/>
      <c r="KPN856" s="239"/>
      <c r="KPO856" s="239"/>
      <c r="KPP856" s="239"/>
      <c r="KPQ856" s="239"/>
      <c r="KPR856" s="239"/>
      <c r="KPS856" s="239"/>
      <c r="KPT856" s="239"/>
      <c r="KPU856" s="239"/>
      <c r="KPV856" s="239"/>
      <c r="KPW856" s="239"/>
      <c r="KPX856" s="239"/>
      <c r="KPY856" s="239"/>
      <c r="KPZ856" s="239"/>
      <c r="KQA856" s="239"/>
      <c r="KQB856" s="239"/>
      <c r="KQC856" s="239"/>
      <c r="KQD856" s="239"/>
      <c r="KQE856" s="239"/>
      <c r="KQF856" s="239"/>
      <c r="KQG856" s="239"/>
      <c r="KQH856" s="239"/>
      <c r="KQI856" s="239"/>
      <c r="KQJ856" s="239"/>
      <c r="KQK856" s="239"/>
      <c r="KQL856" s="239"/>
      <c r="KQM856" s="239"/>
      <c r="KQN856" s="239"/>
      <c r="KQO856" s="239"/>
      <c r="KQP856" s="239"/>
      <c r="KQQ856" s="239"/>
      <c r="KQR856" s="239"/>
      <c r="KQS856" s="239"/>
      <c r="KQT856" s="239"/>
      <c r="KQU856" s="239"/>
      <c r="KQV856" s="239"/>
      <c r="KQW856" s="239"/>
      <c r="KQX856" s="239"/>
      <c r="KQY856" s="239"/>
      <c r="KQZ856" s="239"/>
      <c r="KRA856" s="239"/>
      <c r="KRB856" s="239"/>
      <c r="KRC856" s="239"/>
      <c r="KRD856" s="239"/>
      <c r="KRE856" s="239"/>
      <c r="KRF856" s="239"/>
      <c r="KRG856" s="239"/>
      <c r="KRH856" s="239"/>
      <c r="KRI856" s="239"/>
      <c r="KRJ856" s="239"/>
      <c r="KRK856" s="239"/>
      <c r="KRL856" s="239"/>
      <c r="KRM856" s="239"/>
      <c r="KRN856" s="239"/>
      <c r="KRO856" s="239"/>
      <c r="KRP856" s="239"/>
      <c r="KRQ856" s="239"/>
      <c r="KRR856" s="239"/>
      <c r="KRS856" s="239"/>
      <c r="KRT856" s="239"/>
      <c r="KRU856" s="239"/>
      <c r="KRV856" s="239"/>
      <c r="KRW856" s="239"/>
      <c r="KRX856" s="239"/>
      <c r="KRY856" s="239"/>
      <c r="KRZ856" s="239"/>
      <c r="KSA856" s="239"/>
      <c r="KSB856" s="239"/>
      <c r="KSC856" s="239"/>
      <c r="KSD856" s="239"/>
      <c r="KSE856" s="239"/>
      <c r="KSF856" s="239"/>
      <c r="KSG856" s="239"/>
      <c r="KSH856" s="239"/>
      <c r="KSI856" s="239"/>
      <c r="KSJ856" s="239"/>
      <c r="KSK856" s="239"/>
      <c r="KSL856" s="239"/>
      <c r="KSM856" s="239"/>
      <c r="KSN856" s="239"/>
      <c r="KSO856" s="239"/>
      <c r="KSP856" s="239"/>
      <c r="KSQ856" s="239"/>
      <c r="KSR856" s="239"/>
      <c r="KSS856" s="239"/>
      <c r="KST856" s="239"/>
      <c r="KSU856" s="239"/>
      <c r="KSV856" s="239"/>
      <c r="KSW856" s="239"/>
      <c r="KSX856" s="239"/>
      <c r="KSY856" s="239"/>
      <c r="KSZ856" s="239"/>
      <c r="KTA856" s="239"/>
      <c r="KTB856" s="239"/>
      <c r="KTC856" s="239"/>
      <c r="KTD856" s="239"/>
      <c r="KTE856" s="239"/>
      <c r="KTF856" s="239"/>
      <c r="KTG856" s="239"/>
      <c r="KTH856" s="239"/>
      <c r="KTI856" s="239"/>
      <c r="KTJ856" s="239"/>
      <c r="KTK856" s="239"/>
      <c r="KTL856" s="239"/>
      <c r="KTM856" s="239"/>
      <c r="KTN856" s="239"/>
      <c r="KTO856" s="239"/>
      <c r="KTP856" s="239"/>
      <c r="KTQ856" s="239"/>
      <c r="KTR856" s="239"/>
      <c r="KTS856" s="239"/>
      <c r="KTT856" s="239"/>
      <c r="KTU856" s="239"/>
      <c r="KTV856" s="239"/>
      <c r="KTW856" s="239"/>
      <c r="KTX856" s="239"/>
      <c r="KTY856" s="239"/>
      <c r="KTZ856" s="239"/>
      <c r="KUA856" s="239"/>
      <c r="KUB856" s="239"/>
      <c r="KUC856" s="239"/>
      <c r="KUD856" s="239"/>
      <c r="KUE856" s="239"/>
      <c r="KUF856" s="239"/>
      <c r="KUG856" s="239"/>
      <c r="KUH856" s="239"/>
      <c r="KUI856" s="239"/>
      <c r="KUJ856" s="239"/>
      <c r="KUK856" s="239"/>
      <c r="KUL856" s="239"/>
      <c r="KUM856" s="239"/>
      <c r="KUN856" s="239"/>
      <c r="KUO856" s="239"/>
      <c r="KUP856" s="239"/>
      <c r="KUQ856" s="239"/>
      <c r="KUR856" s="239"/>
      <c r="KUS856" s="239"/>
      <c r="KUT856" s="239"/>
      <c r="KUU856" s="239"/>
      <c r="KUV856" s="239"/>
      <c r="KUW856" s="239"/>
      <c r="KUX856" s="239"/>
      <c r="KUY856" s="239"/>
      <c r="KUZ856" s="239"/>
      <c r="KVA856" s="239"/>
      <c r="KVB856" s="239"/>
      <c r="KVC856" s="239"/>
      <c r="KVD856" s="239"/>
      <c r="KVE856" s="239"/>
      <c r="KVF856" s="239"/>
      <c r="KVG856" s="239"/>
      <c r="KVH856" s="239"/>
      <c r="KVI856" s="239"/>
      <c r="KVJ856" s="239"/>
      <c r="KVK856" s="239"/>
      <c r="KVL856" s="239"/>
      <c r="KVM856" s="239"/>
      <c r="KVN856" s="239"/>
      <c r="KVO856" s="239"/>
      <c r="KVP856" s="239"/>
      <c r="KVQ856" s="239"/>
      <c r="KVR856" s="239"/>
      <c r="KVS856" s="239"/>
      <c r="KVT856" s="239"/>
      <c r="KVU856" s="239"/>
      <c r="KVV856" s="239"/>
      <c r="KVW856" s="239"/>
      <c r="KVX856" s="239"/>
      <c r="KVY856" s="239"/>
      <c r="KVZ856" s="239"/>
      <c r="KWA856" s="239"/>
      <c r="KWB856" s="239"/>
      <c r="KWC856" s="239"/>
      <c r="KWD856" s="239"/>
      <c r="KWE856" s="239"/>
      <c r="KWF856" s="239"/>
      <c r="KWG856" s="239"/>
      <c r="KWH856" s="239"/>
      <c r="KWI856" s="239"/>
      <c r="KWJ856" s="239"/>
      <c r="KWK856" s="239"/>
      <c r="KWL856" s="239"/>
      <c r="KWM856" s="239"/>
      <c r="KWN856" s="239"/>
      <c r="KWO856" s="239"/>
      <c r="KWP856" s="239"/>
      <c r="KWQ856" s="239"/>
      <c r="KWR856" s="239"/>
      <c r="KWS856" s="239"/>
      <c r="KWT856" s="239"/>
      <c r="KWU856" s="239"/>
      <c r="KWV856" s="239"/>
      <c r="KWW856" s="239"/>
      <c r="KWX856" s="239"/>
      <c r="KWY856" s="239"/>
      <c r="KWZ856" s="239"/>
      <c r="KXA856" s="239"/>
      <c r="KXB856" s="239"/>
      <c r="KXC856" s="239"/>
      <c r="KXD856" s="239"/>
      <c r="KXE856" s="239"/>
      <c r="KXF856" s="239"/>
      <c r="KXG856" s="239"/>
      <c r="KXH856" s="239"/>
      <c r="KXI856" s="239"/>
      <c r="KXJ856" s="239"/>
      <c r="KXK856" s="239"/>
      <c r="KXL856" s="239"/>
      <c r="KXM856" s="239"/>
      <c r="KXN856" s="239"/>
      <c r="KXO856" s="239"/>
      <c r="KXP856" s="239"/>
      <c r="KXQ856" s="239"/>
      <c r="KXR856" s="239"/>
      <c r="KXS856" s="239"/>
      <c r="KXT856" s="239"/>
      <c r="KXU856" s="239"/>
      <c r="KXV856" s="239"/>
      <c r="KXW856" s="239"/>
      <c r="KXX856" s="239"/>
      <c r="KXY856" s="239"/>
      <c r="KXZ856" s="239"/>
      <c r="KYA856" s="239"/>
      <c r="KYB856" s="239"/>
      <c r="KYC856" s="239"/>
      <c r="KYD856" s="239"/>
      <c r="KYE856" s="239"/>
      <c r="KYF856" s="239"/>
      <c r="KYG856" s="239"/>
      <c r="KYH856" s="239"/>
      <c r="KYI856" s="239"/>
      <c r="KYJ856" s="239"/>
      <c r="KYK856" s="239"/>
      <c r="KYL856" s="239"/>
      <c r="KYM856" s="239"/>
      <c r="KYN856" s="239"/>
      <c r="KYO856" s="239"/>
      <c r="KYP856" s="239"/>
      <c r="KYQ856" s="239"/>
      <c r="KYR856" s="239"/>
      <c r="KYS856" s="239"/>
      <c r="KYT856" s="239"/>
      <c r="KYU856" s="239"/>
      <c r="KYV856" s="239"/>
      <c r="KYW856" s="239"/>
      <c r="KYX856" s="239"/>
      <c r="KYY856" s="239"/>
      <c r="KYZ856" s="239"/>
      <c r="KZA856" s="239"/>
      <c r="KZB856" s="239"/>
      <c r="KZC856" s="239"/>
      <c r="KZD856" s="239"/>
      <c r="KZE856" s="239"/>
      <c r="KZF856" s="239"/>
      <c r="KZG856" s="239"/>
      <c r="KZH856" s="239"/>
      <c r="KZI856" s="239"/>
      <c r="KZJ856" s="239"/>
      <c r="KZK856" s="239"/>
      <c r="KZL856" s="239"/>
      <c r="KZM856" s="239"/>
      <c r="KZN856" s="239"/>
      <c r="KZO856" s="239"/>
      <c r="KZP856" s="239"/>
      <c r="KZQ856" s="239"/>
      <c r="KZR856" s="239"/>
      <c r="KZS856" s="239"/>
      <c r="KZT856" s="239"/>
      <c r="KZU856" s="239"/>
      <c r="KZV856" s="239"/>
      <c r="KZW856" s="239"/>
      <c r="KZX856" s="239"/>
      <c r="KZY856" s="239"/>
      <c r="KZZ856" s="239"/>
      <c r="LAA856" s="239"/>
      <c r="LAB856" s="239"/>
      <c r="LAC856" s="239"/>
      <c r="LAD856" s="239"/>
      <c r="LAE856" s="239"/>
      <c r="LAF856" s="239"/>
      <c r="LAG856" s="239"/>
      <c r="LAH856" s="239"/>
      <c r="LAI856" s="239"/>
      <c r="LAJ856" s="239"/>
      <c r="LAK856" s="239"/>
      <c r="LAL856" s="239"/>
      <c r="LAM856" s="239"/>
      <c r="LAN856" s="239"/>
      <c r="LAO856" s="239"/>
      <c r="LAP856" s="239"/>
      <c r="LAQ856" s="239"/>
      <c r="LAR856" s="239"/>
      <c r="LAS856" s="239"/>
      <c r="LAT856" s="239"/>
      <c r="LAU856" s="239"/>
      <c r="LAV856" s="239"/>
      <c r="LAW856" s="239"/>
      <c r="LAX856" s="239"/>
      <c r="LAY856" s="239"/>
      <c r="LAZ856" s="239"/>
      <c r="LBA856" s="239"/>
      <c r="LBB856" s="239"/>
      <c r="LBC856" s="239"/>
      <c r="LBD856" s="239"/>
      <c r="LBE856" s="239"/>
      <c r="LBF856" s="239"/>
      <c r="LBG856" s="239"/>
      <c r="LBH856" s="239"/>
      <c r="LBI856" s="239"/>
      <c r="LBJ856" s="239"/>
      <c r="LBK856" s="239"/>
      <c r="LBL856" s="239"/>
      <c r="LBM856" s="239"/>
      <c r="LBN856" s="239"/>
      <c r="LBO856" s="239"/>
      <c r="LBP856" s="239"/>
      <c r="LBQ856" s="239"/>
      <c r="LBR856" s="239"/>
      <c r="LBS856" s="239"/>
      <c r="LBT856" s="239"/>
      <c r="LBU856" s="239"/>
      <c r="LBV856" s="239"/>
      <c r="LBW856" s="239"/>
      <c r="LBX856" s="239"/>
      <c r="LBY856" s="239"/>
      <c r="LBZ856" s="239"/>
      <c r="LCA856" s="239"/>
      <c r="LCB856" s="239"/>
      <c r="LCC856" s="239"/>
      <c r="LCD856" s="239"/>
      <c r="LCE856" s="239"/>
      <c r="LCF856" s="239"/>
      <c r="LCG856" s="239"/>
      <c r="LCH856" s="239"/>
      <c r="LCI856" s="239"/>
      <c r="LCJ856" s="239"/>
      <c r="LCK856" s="239"/>
      <c r="LCL856" s="239"/>
      <c r="LCM856" s="239"/>
      <c r="LCN856" s="239"/>
      <c r="LCO856" s="239"/>
      <c r="LCP856" s="239"/>
      <c r="LCQ856" s="239"/>
      <c r="LCR856" s="239"/>
      <c r="LCS856" s="239"/>
      <c r="LCT856" s="239"/>
      <c r="LCU856" s="239"/>
      <c r="LCV856" s="239"/>
      <c r="LCW856" s="239"/>
      <c r="LCX856" s="239"/>
      <c r="LCY856" s="239"/>
      <c r="LCZ856" s="239"/>
      <c r="LDA856" s="239"/>
      <c r="LDB856" s="239"/>
      <c r="LDC856" s="239"/>
      <c r="LDD856" s="239"/>
      <c r="LDE856" s="239"/>
      <c r="LDF856" s="239"/>
      <c r="LDG856" s="239"/>
      <c r="LDH856" s="239"/>
      <c r="LDI856" s="239"/>
      <c r="LDJ856" s="239"/>
      <c r="LDK856" s="239"/>
      <c r="LDL856" s="239"/>
      <c r="LDM856" s="239"/>
      <c r="LDN856" s="239"/>
      <c r="LDO856" s="239"/>
      <c r="LDP856" s="239"/>
      <c r="LDQ856" s="239"/>
      <c r="LDR856" s="239"/>
      <c r="LDS856" s="239"/>
      <c r="LDT856" s="239"/>
      <c r="LDU856" s="239"/>
      <c r="LDV856" s="239"/>
      <c r="LDW856" s="239"/>
      <c r="LDX856" s="239"/>
      <c r="LDY856" s="239"/>
      <c r="LDZ856" s="239"/>
      <c r="LEA856" s="239"/>
      <c r="LEB856" s="239"/>
      <c r="LEC856" s="239"/>
      <c r="LED856" s="239"/>
      <c r="LEE856" s="239"/>
      <c r="LEF856" s="239"/>
      <c r="LEG856" s="239"/>
      <c r="LEH856" s="239"/>
      <c r="LEI856" s="239"/>
      <c r="LEJ856" s="239"/>
      <c r="LEK856" s="239"/>
      <c r="LEL856" s="239"/>
      <c r="LEM856" s="239"/>
      <c r="LEN856" s="239"/>
      <c r="LEO856" s="239"/>
      <c r="LEP856" s="239"/>
      <c r="LEQ856" s="239"/>
      <c r="LER856" s="239"/>
      <c r="LES856" s="239"/>
      <c r="LET856" s="239"/>
      <c r="LEU856" s="239"/>
      <c r="LEV856" s="239"/>
      <c r="LEW856" s="239"/>
      <c r="LEX856" s="239"/>
      <c r="LEY856" s="239"/>
      <c r="LEZ856" s="239"/>
      <c r="LFA856" s="239"/>
      <c r="LFB856" s="239"/>
      <c r="LFC856" s="239"/>
      <c r="LFD856" s="239"/>
      <c r="LFE856" s="239"/>
      <c r="LFF856" s="239"/>
      <c r="LFG856" s="239"/>
      <c r="LFH856" s="239"/>
      <c r="LFI856" s="239"/>
      <c r="LFJ856" s="239"/>
      <c r="LFK856" s="239"/>
      <c r="LFL856" s="239"/>
      <c r="LFM856" s="239"/>
      <c r="LFN856" s="239"/>
      <c r="LFO856" s="239"/>
      <c r="LFP856" s="239"/>
      <c r="LFQ856" s="239"/>
      <c r="LFR856" s="239"/>
      <c r="LFS856" s="239"/>
      <c r="LFT856" s="239"/>
      <c r="LFU856" s="239"/>
      <c r="LFV856" s="239"/>
      <c r="LFW856" s="239"/>
      <c r="LFX856" s="239"/>
      <c r="LFY856" s="239"/>
      <c r="LFZ856" s="239"/>
      <c r="LGA856" s="239"/>
      <c r="LGB856" s="239"/>
      <c r="LGC856" s="239"/>
      <c r="LGD856" s="239"/>
      <c r="LGE856" s="239"/>
      <c r="LGF856" s="239"/>
      <c r="LGG856" s="239"/>
      <c r="LGH856" s="239"/>
      <c r="LGI856" s="239"/>
      <c r="LGJ856" s="239"/>
      <c r="LGK856" s="239"/>
      <c r="LGL856" s="239"/>
      <c r="LGM856" s="239"/>
      <c r="LGN856" s="239"/>
      <c r="LGO856" s="239"/>
      <c r="LGP856" s="239"/>
      <c r="LGQ856" s="239"/>
      <c r="LGR856" s="239"/>
      <c r="LGS856" s="239"/>
      <c r="LGT856" s="239"/>
      <c r="LGU856" s="239"/>
      <c r="LGV856" s="239"/>
      <c r="LGW856" s="239"/>
      <c r="LGX856" s="239"/>
      <c r="LGY856" s="239"/>
      <c r="LGZ856" s="239"/>
      <c r="LHA856" s="239"/>
      <c r="LHB856" s="239"/>
      <c r="LHC856" s="239"/>
      <c r="LHD856" s="239"/>
      <c r="LHE856" s="239"/>
      <c r="LHF856" s="239"/>
      <c r="LHG856" s="239"/>
      <c r="LHH856" s="239"/>
      <c r="LHI856" s="239"/>
      <c r="LHJ856" s="239"/>
      <c r="LHK856" s="239"/>
      <c r="LHL856" s="239"/>
      <c r="LHM856" s="239"/>
      <c r="LHN856" s="239"/>
      <c r="LHO856" s="239"/>
      <c r="LHP856" s="239"/>
      <c r="LHQ856" s="239"/>
      <c r="LHR856" s="239"/>
      <c r="LHS856" s="239"/>
      <c r="LHT856" s="239"/>
      <c r="LHU856" s="239"/>
      <c r="LHV856" s="239"/>
      <c r="LHW856" s="239"/>
      <c r="LHX856" s="239"/>
      <c r="LHY856" s="239"/>
      <c r="LHZ856" s="239"/>
      <c r="LIA856" s="239"/>
      <c r="LIB856" s="239"/>
      <c r="LIC856" s="239"/>
      <c r="LID856" s="239"/>
      <c r="LIE856" s="239"/>
      <c r="LIF856" s="239"/>
      <c r="LIG856" s="239"/>
      <c r="LIH856" s="239"/>
      <c r="LII856" s="239"/>
      <c r="LIJ856" s="239"/>
      <c r="LIK856" s="239"/>
      <c r="LIL856" s="239"/>
      <c r="LIM856" s="239"/>
      <c r="LIN856" s="239"/>
      <c r="LIO856" s="239"/>
      <c r="LIP856" s="239"/>
      <c r="LIQ856" s="239"/>
      <c r="LIR856" s="239"/>
      <c r="LIS856" s="239"/>
      <c r="LIT856" s="239"/>
      <c r="LIU856" s="239"/>
      <c r="LIV856" s="239"/>
      <c r="LIW856" s="239"/>
      <c r="LIX856" s="239"/>
      <c r="LIY856" s="239"/>
      <c r="LIZ856" s="239"/>
      <c r="LJA856" s="239"/>
      <c r="LJB856" s="239"/>
      <c r="LJC856" s="239"/>
      <c r="LJD856" s="239"/>
      <c r="LJE856" s="239"/>
      <c r="LJF856" s="239"/>
      <c r="LJG856" s="239"/>
      <c r="LJH856" s="239"/>
      <c r="LJI856" s="239"/>
      <c r="LJJ856" s="239"/>
      <c r="LJK856" s="239"/>
      <c r="LJL856" s="239"/>
      <c r="LJM856" s="239"/>
      <c r="LJN856" s="239"/>
      <c r="LJO856" s="239"/>
      <c r="LJP856" s="239"/>
      <c r="LJQ856" s="239"/>
      <c r="LJR856" s="239"/>
      <c r="LJS856" s="239"/>
      <c r="LJT856" s="239"/>
      <c r="LJU856" s="239"/>
      <c r="LJV856" s="239"/>
      <c r="LJW856" s="239"/>
      <c r="LJX856" s="239"/>
      <c r="LJY856" s="239"/>
      <c r="LJZ856" s="239"/>
      <c r="LKA856" s="239"/>
      <c r="LKB856" s="239"/>
      <c r="LKC856" s="239"/>
      <c r="LKD856" s="239"/>
      <c r="LKE856" s="239"/>
      <c r="LKF856" s="239"/>
      <c r="LKG856" s="239"/>
      <c r="LKH856" s="239"/>
      <c r="LKI856" s="239"/>
      <c r="LKJ856" s="239"/>
      <c r="LKK856" s="239"/>
      <c r="LKL856" s="239"/>
      <c r="LKM856" s="239"/>
      <c r="LKN856" s="239"/>
      <c r="LKO856" s="239"/>
      <c r="LKP856" s="239"/>
      <c r="LKQ856" s="239"/>
      <c r="LKR856" s="239"/>
      <c r="LKS856" s="239"/>
      <c r="LKT856" s="239"/>
      <c r="LKU856" s="239"/>
      <c r="LKV856" s="239"/>
      <c r="LKW856" s="239"/>
      <c r="LKX856" s="239"/>
      <c r="LKY856" s="239"/>
      <c r="LKZ856" s="239"/>
      <c r="LLA856" s="239"/>
      <c r="LLB856" s="239"/>
      <c r="LLC856" s="239"/>
      <c r="LLD856" s="239"/>
      <c r="LLE856" s="239"/>
      <c r="LLF856" s="239"/>
      <c r="LLG856" s="239"/>
      <c r="LLH856" s="239"/>
      <c r="LLI856" s="239"/>
      <c r="LLJ856" s="239"/>
      <c r="LLK856" s="239"/>
      <c r="LLL856" s="239"/>
      <c r="LLM856" s="239"/>
      <c r="LLN856" s="239"/>
      <c r="LLO856" s="239"/>
      <c r="LLP856" s="239"/>
      <c r="LLQ856" s="239"/>
      <c r="LLR856" s="239"/>
      <c r="LLS856" s="239"/>
      <c r="LLT856" s="239"/>
      <c r="LLU856" s="239"/>
      <c r="LLV856" s="239"/>
      <c r="LLW856" s="239"/>
      <c r="LLX856" s="239"/>
      <c r="LLY856" s="239"/>
      <c r="LLZ856" s="239"/>
      <c r="LMA856" s="239"/>
      <c r="LMB856" s="239"/>
      <c r="LMC856" s="239"/>
      <c r="LMD856" s="239"/>
      <c r="LME856" s="239"/>
      <c r="LMF856" s="239"/>
      <c r="LMG856" s="239"/>
      <c r="LMH856" s="239"/>
      <c r="LMI856" s="239"/>
      <c r="LMJ856" s="239"/>
      <c r="LMK856" s="239"/>
      <c r="LML856" s="239"/>
      <c r="LMM856" s="239"/>
      <c r="LMN856" s="239"/>
      <c r="LMO856" s="239"/>
      <c r="LMP856" s="239"/>
      <c r="LMQ856" s="239"/>
      <c r="LMR856" s="239"/>
      <c r="LMS856" s="239"/>
      <c r="LMT856" s="239"/>
      <c r="LMU856" s="239"/>
      <c r="LMV856" s="239"/>
      <c r="LMW856" s="239"/>
      <c r="LMX856" s="239"/>
      <c r="LMY856" s="239"/>
      <c r="LMZ856" s="239"/>
      <c r="LNA856" s="239"/>
      <c r="LNB856" s="239"/>
      <c r="LNC856" s="239"/>
      <c r="LND856" s="239"/>
      <c r="LNE856" s="239"/>
      <c r="LNF856" s="239"/>
      <c r="LNG856" s="239"/>
      <c r="LNH856" s="239"/>
      <c r="LNI856" s="239"/>
      <c r="LNJ856" s="239"/>
      <c r="LNK856" s="239"/>
      <c r="LNL856" s="239"/>
      <c r="LNM856" s="239"/>
      <c r="LNN856" s="239"/>
      <c r="LNO856" s="239"/>
      <c r="LNP856" s="239"/>
      <c r="LNQ856" s="239"/>
      <c r="LNR856" s="239"/>
      <c r="LNS856" s="239"/>
      <c r="LNT856" s="239"/>
      <c r="LNU856" s="239"/>
      <c r="LNV856" s="239"/>
      <c r="LNW856" s="239"/>
      <c r="LNX856" s="239"/>
      <c r="LNY856" s="239"/>
      <c r="LNZ856" s="239"/>
      <c r="LOA856" s="239"/>
      <c r="LOB856" s="239"/>
      <c r="LOC856" s="239"/>
      <c r="LOD856" s="239"/>
      <c r="LOE856" s="239"/>
      <c r="LOF856" s="239"/>
      <c r="LOG856" s="239"/>
      <c r="LOH856" s="239"/>
      <c r="LOI856" s="239"/>
      <c r="LOJ856" s="239"/>
      <c r="LOK856" s="239"/>
      <c r="LOL856" s="239"/>
      <c r="LOM856" s="239"/>
      <c r="LON856" s="239"/>
      <c r="LOO856" s="239"/>
      <c r="LOP856" s="239"/>
      <c r="LOQ856" s="239"/>
      <c r="LOR856" s="239"/>
      <c r="LOS856" s="239"/>
      <c r="LOT856" s="239"/>
      <c r="LOU856" s="239"/>
      <c r="LOV856" s="239"/>
      <c r="LOW856" s="239"/>
      <c r="LOX856" s="239"/>
      <c r="LOY856" s="239"/>
      <c r="LOZ856" s="239"/>
      <c r="LPA856" s="239"/>
      <c r="LPB856" s="239"/>
      <c r="LPC856" s="239"/>
      <c r="LPD856" s="239"/>
      <c r="LPE856" s="239"/>
      <c r="LPF856" s="239"/>
      <c r="LPG856" s="239"/>
      <c r="LPH856" s="239"/>
      <c r="LPI856" s="239"/>
      <c r="LPJ856" s="239"/>
      <c r="LPK856" s="239"/>
      <c r="LPL856" s="239"/>
      <c r="LPM856" s="239"/>
      <c r="LPN856" s="239"/>
      <c r="LPO856" s="239"/>
      <c r="LPP856" s="239"/>
      <c r="LPQ856" s="239"/>
      <c r="LPR856" s="239"/>
      <c r="LPS856" s="239"/>
      <c r="LPT856" s="239"/>
      <c r="LPU856" s="239"/>
      <c r="LPV856" s="239"/>
      <c r="LPW856" s="239"/>
      <c r="LPX856" s="239"/>
      <c r="LPY856" s="239"/>
      <c r="LPZ856" s="239"/>
      <c r="LQA856" s="239"/>
      <c r="LQB856" s="239"/>
      <c r="LQC856" s="239"/>
      <c r="LQD856" s="239"/>
      <c r="LQE856" s="239"/>
      <c r="LQF856" s="239"/>
      <c r="LQG856" s="239"/>
      <c r="LQH856" s="239"/>
      <c r="LQI856" s="239"/>
      <c r="LQJ856" s="239"/>
      <c r="LQK856" s="239"/>
      <c r="LQL856" s="239"/>
      <c r="LQM856" s="239"/>
      <c r="LQN856" s="239"/>
      <c r="LQO856" s="239"/>
      <c r="LQP856" s="239"/>
      <c r="LQQ856" s="239"/>
      <c r="LQR856" s="239"/>
      <c r="LQS856" s="239"/>
      <c r="LQT856" s="239"/>
      <c r="LQU856" s="239"/>
      <c r="LQV856" s="239"/>
      <c r="LQW856" s="239"/>
      <c r="LQX856" s="239"/>
      <c r="LQY856" s="239"/>
      <c r="LQZ856" s="239"/>
      <c r="LRA856" s="239"/>
      <c r="LRB856" s="239"/>
      <c r="LRC856" s="239"/>
      <c r="LRD856" s="239"/>
      <c r="LRE856" s="239"/>
      <c r="LRF856" s="239"/>
      <c r="LRG856" s="239"/>
      <c r="LRH856" s="239"/>
      <c r="LRI856" s="239"/>
      <c r="LRJ856" s="239"/>
      <c r="LRK856" s="239"/>
      <c r="LRL856" s="239"/>
      <c r="LRM856" s="239"/>
      <c r="LRN856" s="239"/>
      <c r="LRO856" s="239"/>
      <c r="LRP856" s="239"/>
      <c r="LRQ856" s="239"/>
      <c r="LRR856" s="239"/>
      <c r="LRS856" s="239"/>
      <c r="LRT856" s="239"/>
      <c r="LRU856" s="239"/>
      <c r="LRV856" s="239"/>
      <c r="LRW856" s="239"/>
      <c r="LRX856" s="239"/>
      <c r="LRY856" s="239"/>
      <c r="LRZ856" s="239"/>
      <c r="LSA856" s="239"/>
      <c r="LSB856" s="239"/>
      <c r="LSC856" s="239"/>
      <c r="LSD856" s="239"/>
      <c r="LSE856" s="239"/>
      <c r="LSF856" s="239"/>
      <c r="LSG856" s="239"/>
      <c r="LSH856" s="239"/>
      <c r="LSI856" s="239"/>
      <c r="LSJ856" s="239"/>
      <c r="LSK856" s="239"/>
      <c r="LSL856" s="239"/>
      <c r="LSM856" s="239"/>
      <c r="LSN856" s="239"/>
      <c r="LSO856" s="239"/>
      <c r="LSP856" s="239"/>
      <c r="LSQ856" s="239"/>
      <c r="LSR856" s="239"/>
      <c r="LSS856" s="239"/>
      <c r="LST856" s="239"/>
      <c r="LSU856" s="239"/>
      <c r="LSV856" s="239"/>
      <c r="LSW856" s="239"/>
      <c r="LSX856" s="239"/>
      <c r="LSY856" s="239"/>
      <c r="LSZ856" s="239"/>
      <c r="LTA856" s="239"/>
      <c r="LTB856" s="239"/>
      <c r="LTC856" s="239"/>
      <c r="LTD856" s="239"/>
      <c r="LTE856" s="239"/>
      <c r="LTF856" s="239"/>
      <c r="LTG856" s="239"/>
      <c r="LTH856" s="239"/>
      <c r="LTI856" s="239"/>
      <c r="LTJ856" s="239"/>
      <c r="LTK856" s="239"/>
      <c r="LTL856" s="239"/>
      <c r="LTM856" s="239"/>
      <c r="LTN856" s="239"/>
      <c r="LTO856" s="239"/>
      <c r="LTP856" s="239"/>
      <c r="LTQ856" s="239"/>
      <c r="LTR856" s="239"/>
      <c r="LTS856" s="239"/>
      <c r="LTT856" s="239"/>
      <c r="LTU856" s="239"/>
      <c r="LTV856" s="239"/>
      <c r="LTW856" s="239"/>
      <c r="LTX856" s="239"/>
      <c r="LTY856" s="239"/>
      <c r="LTZ856" s="239"/>
      <c r="LUA856" s="239"/>
      <c r="LUB856" s="239"/>
      <c r="LUC856" s="239"/>
      <c r="LUD856" s="239"/>
      <c r="LUE856" s="239"/>
      <c r="LUF856" s="239"/>
      <c r="LUG856" s="239"/>
      <c r="LUH856" s="239"/>
      <c r="LUI856" s="239"/>
      <c r="LUJ856" s="239"/>
      <c r="LUK856" s="239"/>
      <c r="LUL856" s="239"/>
      <c r="LUM856" s="239"/>
      <c r="LUN856" s="239"/>
      <c r="LUO856" s="239"/>
      <c r="LUP856" s="239"/>
      <c r="LUQ856" s="239"/>
      <c r="LUR856" s="239"/>
      <c r="LUS856" s="239"/>
      <c r="LUT856" s="239"/>
      <c r="LUU856" s="239"/>
      <c r="LUV856" s="239"/>
      <c r="LUW856" s="239"/>
      <c r="LUX856" s="239"/>
      <c r="LUY856" s="239"/>
      <c r="LUZ856" s="239"/>
      <c r="LVA856" s="239"/>
      <c r="LVB856" s="239"/>
      <c r="LVC856" s="239"/>
      <c r="LVD856" s="239"/>
      <c r="LVE856" s="239"/>
      <c r="LVF856" s="239"/>
      <c r="LVG856" s="239"/>
      <c r="LVH856" s="239"/>
      <c r="LVI856" s="239"/>
      <c r="LVJ856" s="239"/>
      <c r="LVK856" s="239"/>
      <c r="LVL856" s="239"/>
      <c r="LVM856" s="239"/>
      <c r="LVN856" s="239"/>
      <c r="LVO856" s="239"/>
      <c r="LVP856" s="239"/>
      <c r="LVQ856" s="239"/>
      <c r="LVR856" s="239"/>
      <c r="LVS856" s="239"/>
      <c r="LVT856" s="239"/>
      <c r="LVU856" s="239"/>
      <c r="LVV856" s="239"/>
      <c r="LVW856" s="239"/>
      <c r="LVX856" s="239"/>
      <c r="LVY856" s="239"/>
      <c r="LVZ856" s="239"/>
      <c r="LWA856" s="239"/>
      <c r="LWB856" s="239"/>
      <c r="LWC856" s="239"/>
      <c r="LWD856" s="239"/>
      <c r="LWE856" s="239"/>
      <c r="LWF856" s="239"/>
      <c r="LWG856" s="239"/>
      <c r="LWH856" s="239"/>
      <c r="LWI856" s="239"/>
      <c r="LWJ856" s="239"/>
      <c r="LWK856" s="239"/>
      <c r="LWL856" s="239"/>
      <c r="LWM856" s="239"/>
      <c r="LWN856" s="239"/>
      <c r="LWO856" s="239"/>
      <c r="LWP856" s="239"/>
      <c r="LWQ856" s="239"/>
      <c r="LWR856" s="239"/>
      <c r="LWS856" s="239"/>
      <c r="LWT856" s="239"/>
      <c r="LWU856" s="239"/>
      <c r="LWV856" s="239"/>
      <c r="LWW856" s="239"/>
      <c r="LWX856" s="239"/>
      <c r="LWY856" s="239"/>
      <c r="LWZ856" s="239"/>
      <c r="LXA856" s="239"/>
      <c r="LXB856" s="239"/>
      <c r="LXC856" s="239"/>
      <c r="LXD856" s="239"/>
      <c r="LXE856" s="239"/>
      <c r="LXF856" s="239"/>
      <c r="LXG856" s="239"/>
      <c r="LXH856" s="239"/>
      <c r="LXI856" s="239"/>
      <c r="LXJ856" s="239"/>
      <c r="LXK856" s="239"/>
      <c r="LXL856" s="239"/>
      <c r="LXM856" s="239"/>
      <c r="LXN856" s="239"/>
      <c r="LXO856" s="239"/>
      <c r="LXP856" s="239"/>
      <c r="LXQ856" s="239"/>
      <c r="LXR856" s="239"/>
      <c r="LXS856" s="239"/>
      <c r="LXT856" s="239"/>
      <c r="LXU856" s="239"/>
      <c r="LXV856" s="239"/>
      <c r="LXW856" s="239"/>
      <c r="LXX856" s="239"/>
      <c r="LXY856" s="239"/>
      <c r="LXZ856" s="239"/>
      <c r="LYA856" s="239"/>
      <c r="LYB856" s="239"/>
      <c r="LYC856" s="239"/>
      <c r="LYD856" s="239"/>
      <c r="LYE856" s="239"/>
      <c r="LYF856" s="239"/>
      <c r="LYG856" s="239"/>
      <c r="LYH856" s="239"/>
      <c r="LYI856" s="239"/>
      <c r="LYJ856" s="239"/>
      <c r="LYK856" s="239"/>
      <c r="LYL856" s="239"/>
      <c r="LYM856" s="239"/>
      <c r="LYN856" s="239"/>
      <c r="LYO856" s="239"/>
      <c r="LYP856" s="239"/>
      <c r="LYQ856" s="239"/>
      <c r="LYR856" s="239"/>
      <c r="LYS856" s="239"/>
      <c r="LYT856" s="239"/>
      <c r="LYU856" s="239"/>
      <c r="LYV856" s="239"/>
      <c r="LYW856" s="239"/>
      <c r="LYX856" s="239"/>
      <c r="LYY856" s="239"/>
      <c r="LYZ856" s="239"/>
      <c r="LZA856" s="239"/>
      <c r="LZB856" s="239"/>
      <c r="LZC856" s="239"/>
      <c r="LZD856" s="239"/>
      <c r="LZE856" s="239"/>
      <c r="LZF856" s="239"/>
      <c r="LZG856" s="239"/>
      <c r="LZH856" s="239"/>
      <c r="LZI856" s="239"/>
      <c r="LZJ856" s="239"/>
      <c r="LZK856" s="239"/>
      <c r="LZL856" s="239"/>
      <c r="LZM856" s="239"/>
      <c r="LZN856" s="239"/>
      <c r="LZO856" s="239"/>
      <c r="LZP856" s="239"/>
      <c r="LZQ856" s="239"/>
      <c r="LZR856" s="239"/>
      <c r="LZS856" s="239"/>
      <c r="LZT856" s="239"/>
      <c r="LZU856" s="239"/>
      <c r="LZV856" s="239"/>
      <c r="LZW856" s="239"/>
      <c r="LZX856" s="239"/>
      <c r="LZY856" s="239"/>
      <c r="LZZ856" s="239"/>
      <c r="MAA856" s="239"/>
      <c r="MAB856" s="239"/>
      <c r="MAC856" s="239"/>
      <c r="MAD856" s="239"/>
      <c r="MAE856" s="239"/>
      <c r="MAF856" s="239"/>
      <c r="MAG856" s="239"/>
      <c r="MAH856" s="239"/>
      <c r="MAI856" s="239"/>
      <c r="MAJ856" s="239"/>
      <c r="MAK856" s="239"/>
      <c r="MAL856" s="239"/>
      <c r="MAM856" s="239"/>
      <c r="MAN856" s="239"/>
      <c r="MAO856" s="239"/>
      <c r="MAP856" s="239"/>
      <c r="MAQ856" s="239"/>
      <c r="MAR856" s="239"/>
      <c r="MAS856" s="239"/>
      <c r="MAT856" s="239"/>
      <c r="MAU856" s="239"/>
      <c r="MAV856" s="239"/>
      <c r="MAW856" s="239"/>
      <c r="MAX856" s="239"/>
      <c r="MAY856" s="239"/>
      <c r="MAZ856" s="239"/>
      <c r="MBA856" s="239"/>
      <c r="MBB856" s="239"/>
      <c r="MBC856" s="239"/>
      <c r="MBD856" s="239"/>
      <c r="MBE856" s="239"/>
      <c r="MBF856" s="239"/>
      <c r="MBG856" s="239"/>
      <c r="MBH856" s="239"/>
      <c r="MBI856" s="239"/>
      <c r="MBJ856" s="239"/>
      <c r="MBK856" s="239"/>
      <c r="MBL856" s="239"/>
      <c r="MBM856" s="239"/>
      <c r="MBN856" s="239"/>
      <c r="MBO856" s="239"/>
      <c r="MBP856" s="239"/>
      <c r="MBQ856" s="239"/>
      <c r="MBR856" s="239"/>
      <c r="MBS856" s="239"/>
      <c r="MBT856" s="239"/>
      <c r="MBU856" s="239"/>
      <c r="MBV856" s="239"/>
      <c r="MBW856" s="239"/>
      <c r="MBX856" s="239"/>
      <c r="MBY856" s="239"/>
      <c r="MBZ856" s="239"/>
      <c r="MCA856" s="239"/>
      <c r="MCB856" s="239"/>
      <c r="MCC856" s="239"/>
      <c r="MCD856" s="239"/>
      <c r="MCE856" s="239"/>
      <c r="MCF856" s="239"/>
      <c r="MCG856" s="239"/>
      <c r="MCH856" s="239"/>
      <c r="MCI856" s="239"/>
      <c r="MCJ856" s="239"/>
      <c r="MCK856" s="239"/>
      <c r="MCL856" s="239"/>
      <c r="MCM856" s="239"/>
      <c r="MCN856" s="239"/>
      <c r="MCO856" s="239"/>
      <c r="MCP856" s="239"/>
      <c r="MCQ856" s="239"/>
      <c r="MCR856" s="239"/>
      <c r="MCS856" s="239"/>
      <c r="MCT856" s="239"/>
      <c r="MCU856" s="239"/>
      <c r="MCV856" s="239"/>
      <c r="MCW856" s="239"/>
      <c r="MCX856" s="239"/>
      <c r="MCY856" s="239"/>
      <c r="MCZ856" s="239"/>
      <c r="MDA856" s="239"/>
      <c r="MDB856" s="239"/>
      <c r="MDC856" s="239"/>
      <c r="MDD856" s="239"/>
      <c r="MDE856" s="239"/>
      <c r="MDF856" s="239"/>
      <c r="MDG856" s="239"/>
      <c r="MDH856" s="239"/>
      <c r="MDI856" s="239"/>
      <c r="MDJ856" s="239"/>
      <c r="MDK856" s="239"/>
      <c r="MDL856" s="239"/>
      <c r="MDM856" s="239"/>
      <c r="MDN856" s="239"/>
      <c r="MDO856" s="239"/>
      <c r="MDP856" s="239"/>
      <c r="MDQ856" s="239"/>
      <c r="MDR856" s="239"/>
      <c r="MDS856" s="239"/>
      <c r="MDT856" s="239"/>
      <c r="MDU856" s="239"/>
      <c r="MDV856" s="239"/>
      <c r="MDW856" s="239"/>
      <c r="MDX856" s="239"/>
      <c r="MDY856" s="239"/>
      <c r="MDZ856" s="239"/>
      <c r="MEA856" s="239"/>
      <c r="MEB856" s="239"/>
      <c r="MEC856" s="239"/>
      <c r="MED856" s="239"/>
      <c r="MEE856" s="239"/>
      <c r="MEF856" s="239"/>
      <c r="MEG856" s="239"/>
      <c r="MEH856" s="239"/>
      <c r="MEI856" s="239"/>
      <c r="MEJ856" s="239"/>
      <c r="MEK856" s="239"/>
      <c r="MEL856" s="239"/>
      <c r="MEM856" s="239"/>
      <c r="MEN856" s="239"/>
      <c r="MEO856" s="239"/>
      <c r="MEP856" s="239"/>
      <c r="MEQ856" s="239"/>
      <c r="MER856" s="239"/>
      <c r="MES856" s="239"/>
      <c r="MET856" s="239"/>
      <c r="MEU856" s="239"/>
      <c r="MEV856" s="239"/>
      <c r="MEW856" s="239"/>
      <c r="MEX856" s="239"/>
      <c r="MEY856" s="239"/>
      <c r="MEZ856" s="239"/>
      <c r="MFA856" s="239"/>
      <c r="MFB856" s="239"/>
      <c r="MFC856" s="239"/>
      <c r="MFD856" s="239"/>
      <c r="MFE856" s="239"/>
      <c r="MFF856" s="239"/>
      <c r="MFG856" s="239"/>
      <c r="MFH856" s="239"/>
      <c r="MFI856" s="239"/>
      <c r="MFJ856" s="239"/>
      <c r="MFK856" s="239"/>
      <c r="MFL856" s="239"/>
      <c r="MFM856" s="239"/>
      <c r="MFN856" s="239"/>
      <c r="MFO856" s="239"/>
      <c r="MFP856" s="239"/>
      <c r="MFQ856" s="239"/>
      <c r="MFR856" s="239"/>
      <c r="MFS856" s="239"/>
      <c r="MFT856" s="239"/>
      <c r="MFU856" s="239"/>
      <c r="MFV856" s="239"/>
      <c r="MFW856" s="239"/>
      <c r="MFX856" s="239"/>
      <c r="MFY856" s="239"/>
      <c r="MFZ856" s="239"/>
      <c r="MGA856" s="239"/>
      <c r="MGB856" s="239"/>
      <c r="MGC856" s="239"/>
      <c r="MGD856" s="239"/>
      <c r="MGE856" s="239"/>
      <c r="MGF856" s="239"/>
      <c r="MGG856" s="239"/>
      <c r="MGH856" s="239"/>
      <c r="MGI856" s="239"/>
      <c r="MGJ856" s="239"/>
      <c r="MGK856" s="239"/>
      <c r="MGL856" s="239"/>
      <c r="MGM856" s="239"/>
      <c r="MGN856" s="239"/>
      <c r="MGO856" s="239"/>
      <c r="MGP856" s="239"/>
      <c r="MGQ856" s="239"/>
      <c r="MGR856" s="239"/>
      <c r="MGS856" s="239"/>
      <c r="MGT856" s="239"/>
      <c r="MGU856" s="239"/>
      <c r="MGV856" s="239"/>
      <c r="MGW856" s="239"/>
      <c r="MGX856" s="239"/>
      <c r="MGY856" s="239"/>
      <c r="MGZ856" s="239"/>
      <c r="MHA856" s="239"/>
      <c r="MHB856" s="239"/>
      <c r="MHC856" s="239"/>
      <c r="MHD856" s="239"/>
      <c r="MHE856" s="239"/>
      <c r="MHF856" s="239"/>
      <c r="MHG856" s="239"/>
      <c r="MHH856" s="239"/>
      <c r="MHI856" s="239"/>
      <c r="MHJ856" s="239"/>
      <c r="MHK856" s="239"/>
      <c r="MHL856" s="239"/>
      <c r="MHM856" s="239"/>
      <c r="MHN856" s="239"/>
      <c r="MHO856" s="239"/>
      <c r="MHP856" s="239"/>
      <c r="MHQ856" s="239"/>
      <c r="MHR856" s="239"/>
      <c r="MHS856" s="239"/>
      <c r="MHT856" s="239"/>
      <c r="MHU856" s="239"/>
      <c r="MHV856" s="239"/>
      <c r="MHW856" s="239"/>
      <c r="MHX856" s="239"/>
      <c r="MHY856" s="239"/>
      <c r="MHZ856" s="239"/>
      <c r="MIA856" s="239"/>
      <c r="MIB856" s="239"/>
      <c r="MIC856" s="239"/>
      <c r="MID856" s="239"/>
      <c r="MIE856" s="239"/>
      <c r="MIF856" s="239"/>
      <c r="MIG856" s="239"/>
      <c r="MIH856" s="239"/>
      <c r="MII856" s="239"/>
      <c r="MIJ856" s="239"/>
      <c r="MIK856" s="239"/>
      <c r="MIL856" s="239"/>
      <c r="MIM856" s="239"/>
      <c r="MIN856" s="239"/>
      <c r="MIO856" s="239"/>
      <c r="MIP856" s="239"/>
      <c r="MIQ856" s="239"/>
      <c r="MIR856" s="239"/>
      <c r="MIS856" s="239"/>
      <c r="MIT856" s="239"/>
      <c r="MIU856" s="239"/>
      <c r="MIV856" s="239"/>
      <c r="MIW856" s="239"/>
      <c r="MIX856" s="239"/>
      <c r="MIY856" s="239"/>
      <c r="MIZ856" s="239"/>
      <c r="MJA856" s="239"/>
      <c r="MJB856" s="239"/>
      <c r="MJC856" s="239"/>
      <c r="MJD856" s="239"/>
      <c r="MJE856" s="239"/>
      <c r="MJF856" s="239"/>
      <c r="MJG856" s="239"/>
      <c r="MJH856" s="239"/>
      <c r="MJI856" s="239"/>
      <c r="MJJ856" s="239"/>
      <c r="MJK856" s="239"/>
      <c r="MJL856" s="239"/>
      <c r="MJM856" s="239"/>
      <c r="MJN856" s="239"/>
      <c r="MJO856" s="239"/>
      <c r="MJP856" s="239"/>
      <c r="MJQ856" s="239"/>
      <c r="MJR856" s="239"/>
      <c r="MJS856" s="239"/>
      <c r="MJT856" s="239"/>
      <c r="MJU856" s="239"/>
      <c r="MJV856" s="239"/>
      <c r="MJW856" s="239"/>
      <c r="MJX856" s="239"/>
      <c r="MJY856" s="239"/>
      <c r="MJZ856" s="239"/>
      <c r="MKA856" s="239"/>
      <c r="MKB856" s="239"/>
      <c r="MKC856" s="239"/>
      <c r="MKD856" s="239"/>
      <c r="MKE856" s="239"/>
      <c r="MKF856" s="239"/>
      <c r="MKG856" s="239"/>
      <c r="MKH856" s="239"/>
      <c r="MKI856" s="239"/>
      <c r="MKJ856" s="239"/>
      <c r="MKK856" s="239"/>
      <c r="MKL856" s="239"/>
      <c r="MKM856" s="239"/>
      <c r="MKN856" s="239"/>
      <c r="MKO856" s="239"/>
      <c r="MKP856" s="239"/>
      <c r="MKQ856" s="239"/>
      <c r="MKR856" s="239"/>
      <c r="MKS856" s="239"/>
      <c r="MKT856" s="239"/>
      <c r="MKU856" s="239"/>
      <c r="MKV856" s="239"/>
      <c r="MKW856" s="239"/>
      <c r="MKX856" s="239"/>
      <c r="MKY856" s="239"/>
      <c r="MKZ856" s="239"/>
      <c r="MLA856" s="239"/>
      <c r="MLB856" s="239"/>
      <c r="MLC856" s="239"/>
      <c r="MLD856" s="239"/>
      <c r="MLE856" s="239"/>
      <c r="MLF856" s="239"/>
      <c r="MLG856" s="239"/>
      <c r="MLH856" s="239"/>
      <c r="MLI856" s="239"/>
      <c r="MLJ856" s="239"/>
      <c r="MLK856" s="239"/>
      <c r="MLL856" s="239"/>
      <c r="MLM856" s="239"/>
      <c r="MLN856" s="239"/>
      <c r="MLO856" s="239"/>
      <c r="MLP856" s="239"/>
      <c r="MLQ856" s="239"/>
      <c r="MLR856" s="239"/>
      <c r="MLS856" s="239"/>
      <c r="MLT856" s="239"/>
      <c r="MLU856" s="239"/>
      <c r="MLV856" s="239"/>
      <c r="MLW856" s="239"/>
      <c r="MLX856" s="239"/>
      <c r="MLY856" s="239"/>
      <c r="MLZ856" s="239"/>
      <c r="MMA856" s="239"/>
      <c r="MMB856" s="239"/>
      <c r="MMC856" s="239"/>
      <c r="MMD856" s="239"/>
      <c r="MME856" s="239"/>
      <c r="MMF856" s="239"/>
      <c r="MMG856" s="239"/>
      <c r="MMH856" s="239"/>
      <c r="MMI856" s="239"/>
      <c r="MMJ856" s="239"/>
      <c r="MMK856" s="239"/>
      <c r="MML856" s="239"/>
      <c r="MMM856" s="239"/>
      <c r="MMN856" s="239"/>
      <c r="MMO856" s="239"/>
      <c r="MMP856" s="239"/>
      <c r="MMQ856" s="239"/>
      <c r="MMR856" s="239"/>
      <c r="MMS856" s="239"/>
      <c r="MMT856" s="239"/>
      <c r="MMU856" s="239"/>
      <c r="MMV856" s="239"/>
      <c r="MMW856" s="239"/>
      <c r="MMX856" s="239"/>
      <c r="MMY856" s="239"/>
      <c r="MMZ856" s="239"/>
      <c r="MNA856" s="239"/>
      <c r="MNB856" s="239"/>
      <c r="MNC856" s="239"/>
      <c r="MND856" s="239"/>
      <c r="MNE856" s="239"/>
      <c r="MNF856" s="239"/>
      <c r="MNG856" s="239"/>
      <c r="MNH856" s="239"/>
      <c r="MNI856" s="239"/>
      <c r="MNJ856" s="239"/>
      <c r="MNK856" s="239"/>
      <c r="MNL856" s="239"/>
      <c r="MNM856" s="239"/>
      <c r="MNN856" s="239"/>
      <c r="MNO856" s="239"/>
      <c r="MNP856" s="239"/>
      <c r="MNQ856" s="239"/>
      <c r="MNR856" s="239"/>
      <c r="MNS856" s="239"/>
      <c r="MNT856" s="239"/>
      <c r="MNU856" s="239"/>
      <c r="MNV856" s="239"/>
      <c r="MNW856" s="239"/>
      <c r="MNX856" s="239"/>
      <c r="MNY856" s="239"/>
      <c r="MNZ856" s="239"/>
      <c r="MOA856" s="239"/>
      <c r="MOB856" s="239"/>
      <c r="MOC856" s="239"/>
      <c r="MOD856" s="239"/>
      <c r="MOE856" s="239"/>
      <c r="MOF856" s="239"/>
      <c r="MOG856" s="239"/>
      <c r="MOH856" s="239"/>
      <c r="MOI856" s="239"/>
      <c r="MOJ856" s="239"/>
      <c r="MOK856" s="239"/>
      <c r="MOL856" s="239"/>
      <c r="MOM856" s="239"/>
      <c r="MON856" s="239"/>
      <c r="MOO856" s="239"/>
      <c r="MOP856" s="239"/>
      <c r="MOQ856" s="239"/>
      <c r="MOR856" s="239"/>
      <c r="MOS856" s="239"/>
      <c r="MOT856" s="239"/>
      <c r="MOU856" s="239"/>
      <c r="MOV856" s="239"/>
      <c r="MOW856" s="239"/>
      <c r="MOX856" s="239"/>
      <c r="MOY856" s="239"/>
      <c r="MOZ856" s="239"/>
      <c r="MPA856" s="239"/>
      <c r="MPB856" s="239"/>
      <c r="MPC856" s="239"/>
      <c r="MPD856" s="239"/>
      <c r="MPE856" s="239"/>
      <c r="MPF856" s="239"/>
      <c r="MPG856" s="239"/>
      <c r="MPH856" s="239"/>
      <c r="MPI856" s="239"/>
      <c r="MPJ856" s="239"/>
      <c r="MPK856" s="239"/>
      <c r="MPL856" s="239"/>
      <c r="MPM856" s="239"/>
      <c r="MPN856" s="239"/>
      <c r="MPO856" s="239"/>
      <c r="MPP856" s="239"/>
      <c r="MPQ856" s="239"/>
      <c r="MPR856" s="239"/>
      <c r="MPS856" s="239"/>
      <c r="MPT856" s="239"/>
      <c r="MPU856" s="239"/>
      <c r="MPV856" s="239"/>
      <c r="MPW856" s="239"/>
      <c r="MPX856" s="239"/>
      <c r="MPY856" s="239"/>
      <c r="MPZ856" s="239"/>
      <c r="MQA856" s="239"/>
      <c r="MQB856" s="239"/>
      <c r="MQC856" s="239"/>
      <c r="MQD856" s="239"/>
      <c r="MQE856" s="239"/>
      <c r="MQF856" s="239"/>
      <c r="MQG856" s="239"/>
      <c r="MQH856" s="239"/>
      <c r="MQI856" s="239"/>
      <c r="MQJ856" s="239"/>
      <c r="MQK856" s="239"/>
      <c r="MQL856" s="239"/>
      <c r="MQM856" s="239"/>
      <c r="MQN856" s="239"/>
      <c r="MQO856" s="239"/>
      <c r="MQP856" s="239"/>
      <c r="MQQ856" s="239"/>
      <c r="MQR856" s="239"/>
      <c r="MQS856" s="239"/>
      <c r="MQT856" s="239"/>
      <c r="MQU856" s="239"/>
      <c r="MQV856" s="239"/>
      <c r="MQW856" s="239"/>
      <c r="MQX856" s="239"/>
      <c r="MQY856" s="239"/>
      <c r="MQZ856" s="239"/>
      <c r="MRA856" s="239"/>
      <c r="MRB856" s="239"/>
      <c r="MRC856" s="239"/>
      <c r="MRD856" s="239"/>
      <c r="MRE856" s="239"/>
      <c r="MRF856" s="239"/>
      <c r="MRG856" s="239"/>
      <c r="MRH856" s="239"/>
      <c r="MRI856" s="239"/>
      <c r="MRJ856" s="239"/>
      <c r="MRK856" s="239"/>
      <c r="MRL856" s="239"/>
      <c r="MRM856" s="239"/>
      <c r="MRN856" s="239"/>
      <c r="MRO856" s="239"/>
      <c r="MRP856" s="239"/>
      <c r="MRQ856" s="239"/>
      <c r="MRR856" s="239"/>
      <c r="MRS856" s="239"/>
      <c r="MRT856" s="239"/>
      <c r="MRU856" s="239"/>
      <c r="MRV856" s="239"/>
      <c r="MRW856" s="239"/>
      <c r="MRX856" s="239"/>
      <c r="MRY856" s="239"/>
      <c r="MRZ856" s="239"/>
      <c r="MSA856" s="239"/>
      <c r="MSB856" s="239"/>
      <c r="MSC856" s="239"/>
      <c r="MSD856" s="239"/>
      <c r="MSE856" s="239"/>
      <c r="MSF856" s="239"/>
      <c r="MSG856" s="239"/>
      <c r="MSH856" s="239"/>
      <c r="MSI856" s="239"/>
      <c r="MSJ856" s="239"/>
      <c r="MSK856" s="239"/>
      <c r="MSL856" s="239"/>
      <c r="MSM856" s="239"/>
      <c r="MSN856" s="239"/>
      <c r="MSO856" s="239"/>
      <c r="MSP856" s="239"/>
      <c r="MSQ856" s="239"/>
      <c r="MSR856" s="239"/>
      <c r="MSS856" s="239"/>
      <c r="MST856" s="239"/>
      <c r="MSU856" s="239"/>
      <c r="MSV856" s="239"/>
      <c r="MSW856" s="239"/>
      <c r="MSX856" s="239"/>
      <c r="MSY856" s="239"/>
      <c r="MSZ856" s="239"/>
      <c r="MTA856" s="239"/>
      <c r="MTB856" s="239"/>
      <c r="MTC856" s="239"/>
      <c r="MTD856" s="239"/>
      <c r="MTE856" s="239"/>
      <c r="MTF856" s="239"/>
      <c r="MTG856" s="239"/>
      <c r="MTH856" s="239"/>
      <c r="MTI856" s="239"/>
      <c r="MTJ856" s="239"/>
      <c r="MTK856" s="239"/>
      <c r="MTL856" s="239"/>
      <c r="MTM856" s="239"/>
      <c r="MTN856" s="239"/>
      <c r="MTO856" s="239"/>
      <c r="MTP856" s="239"/>
      <c r="MTQ856" s="239"/>
      <c r="MTR856" s="239"/>
      <c r="MTS856" s="239"/>
      <c r="MTT856" s="239"/>
      <c r="MTU856" s="239"/>
      <c r="MTV856" s="239"/>
      <c r="MTW856" s="239"/>
      <c r="MTX856" s="239"/>
      <c r="MTY856" s="239"/>
      <c r="MTZ856" s="239"/>
      <c r="MUA856" s="239"/>
      <c r="MUB856" s="239"/>
      <c r="MUC856" s="239"/>
      <c r="MUD856" s="239"/>
      <c r="MUE856" s="239"/>
      <c r="MUF856" s="239"/>
      <c r="MUG856" s="239"/>
      <c r="MUH856" s="239"/>
      <c r="MUI856" s="239"/>
      <c r="MUJ856" s="239"/>
      <c r="MUK856" s="239"/>
      <c r="MUL856" s="239"/>
      <c r="MUM856" s="239"/>
      <c r="MUN856" s="239"/>
      <c r="MUO856" s="239"/>
      <c r="MUP856" s="239"/>
      <c r="MUQ856" s="239"/>
      <c r="MUR856" s="239"/>
      <c r="MUS856" s="239"/>
      <c r="MUT856" s="239"/>
      <c r="MUU856" s="239"/>
      <c r="MUV856" s="239"/>
      <c r="MUW856" s="239"/>
      <c r="MUX856" s="239"/>
      <c r="MUY856" s="239"/>
      <c r="MUZ856" s="239"/>
      <c r="MVA856" s="239"/>
      <c r="MVB856" s="239"/>
      <c r="MVC856" s="239"/>
      <c r="MVD856" s="239"/>
      <c r="MVE856" s="239"/>
      <c r="MVF856" s="239"/>
      <c r="MVG856" s="239"/>
      <c r="MVH856" s="239"/>
      <c r="MVI856" s="239"/>
      <c r="MVJ856" s="239"/>
      <c r="MVK856" s="239"/>
      <c r="MVL856" s="239"/>
      <c r="MVM856" s="239"/>
      <c r="MVN856" s="239"/>
      <c r="MVO856" s="239"/>
      <c r="MVP856" s="239"/>
      <c r="MVQ856" s="239"/>
      <c r="MVR856" s="239"/>
      <c r="MVS856" s="239"/>
      <c r="MVT856" s="239"/>
      <c r="MVU856" s="239"/>
      <c r="MVV856" s="239"/>
      <c r="MVW856" s="239"/>
      <c r="MVX856" s="239"/>
      <c r="MVY856" s="239"/>
      <c r="MVZ856" s="239"/>
      <c r="MWA856" s="239"/>
      <c r="MWB856" s="239"/>
      <c r="MWC856" s="239"/>
      <c r="MWD856" s="239"/>
      <c r="MWE856" s="239"/>
      <c r="MWF856" s="239"/>
      <c r="MWG856" s="239"/>
      <c r="MWH856" s="239"/>
      <c r="MWI856" s="239"/>
      <c r="MWJ856" s="239"/>
      <c r="MWK856" s="239"/>
      <c r="MWL856" s="239"/>
      <c r="MWM856" s="239"/>
      <c r="MWN856" s="239"/>
      <c r="MWO856" s="239"/>
      <c r="MWP856" s="239"/>
      <c r="MWQ856" s="239"/>
      <c r="MWR856" s="239"/>
      <c r="MWS856" s="239"/>
      <c r="MWT856" s="239"/>
      <c r="MWU856" s="239"/>
      <c r="MWV856" s="239"/>
      <c r="MWW856" s="239"/>
      <c r="MWX856" s="239"/>
      <c r="MWY856" s="239"/>
      <c r="MWZ856" s="239"/>
      <c r="MXA856" s="239"/>
      <c r="MXB856" s="239"/>
      <c r="MXC856" s="239"/>
      <c r="MXD856" s="239"/>
      <c r="MXE856" s="239"/>
      <c r="MXF856" s="239"/>
      <c r="MXG856" s="239"/>
      <c r="MXH856" s="239"/>
      <c r="MXI856" s="239"/>
      <c r="MXJ856" s="239"/>
      <c r="MXK856" s="239"/>
      <c r="MXL856" s="239"/>
      <c r="MXM856" s="239"/>
      <c r="MXN856" s="239"/>
      <c r="MXO856" s="239"/>
      <c r="MXP856" s="239"/>
      <c r="MXQ856" s="239"/>
      <c r="MXR856" s="239"/>
      <c r="MXS856" s="239"/>
      <c r="MXT856" s="239"/>
      <c r="MXU856" s="239"/>
      <c r="MXV856" s="239"/>
      <c r="MXW856" s="239"/>
      <c r="MXX856" s="239"/>
      <c r="MXY856" s="239"/>
      <c r="MXZ856" s="239"/>
      <c r="MYA856" s="239"/>
      <c r="MYB856" s="239"/>
      <c r="MYC856" s="239"/>
      <c r="MYD856" s="239"/>
      <c r="MYE856" s="239"/>
      <c r="MYF856" s="239"/>
      <c r="MYG856" s="239"/>
      <c r="MYH856" s="239"/>
      <c r="MYI856" s="239"/>
      <c r="MYJ856" s="239"/>
      <c r="MYK856" s="239"/>
      <c r="MYL856" s="239"/>
      <c r="MYM856" s="239"/>
      <c r="MYN856" s="239"/>
      <c r="MYO856" s="239"/>
      <c r="MYP856" s="239"/>
      <c r="MYQ856" s="239"/>
      <c r="MYR856" s="239"/>
      <c r="MYS856" s="239"/>
      <c r="MYT856" s="239"/>
      <c r="MYU856" s="239"/>
      <c r="MYV856" s="239"/>
      <c r="MYW856" s="239"/>
      <c r="MYX856" s="239"/>
      <c r="MYY856" s="239"/>
      <c r="MYZ856" s="239"/>
      <c r="MZA856" s="239"/>
      <c r="MZB856" s="239"/>
      <c r="MZC856" s="239"/>
      <c r="MZD856" s="239"/>
      <c r="MZE856" s="239"/>
      <c r="MZF856" s="239"/>
      <c r="MZG856" s="239"/>
      <c r="MZH856" s="239"/>
      <c r="MZI856" s="239"/>
      <c r="MZJ856" s="239"/>
      <c r="MZK856" s="239"/>
      <c r="MZL856" s="239"/>
      <c r="MZM856" s="239"/>
      <c r="MZN856" s="239"/>
      <c r="MZO856" s="239"/>
      <c r="MZP856" s="239"/>
      <c r="MZQ856" s="239"/>
      <c r="MZR856" s="239"/>
      <c r="MZS856" s="239"/>
      <c r="MZT856" s="239"/>
      <c r="MZU856" s="239"/>
      <c r="MZV856" s="239"/>
      <c r="MZW856" s="239"/>
      <c r="MZX856" s="239"/>
      <c r="MZY856" s="239"/>
      <c r="MZZ856" s="239"/>
      <c r="NAA856" s="239"/>
      <c r="NAB856" s="239"/>
      <c r="NAC856" s="239"/>
      <c r="NAD856" s="239"/>
      <c r="NAE856" s="239"/>
      <c r="NAF856" s="239"/>
      <c r="NAG856" s="239"/>
      <c r="NAH856" s="239"/>
      <c r="NAI856" s="239"/>
      <c r="NAJ856" s="239"/>
      <c r="NAK856" s="239"/>
      <c r="NAL856" s="239"/>
      <c r="NAM856" s="239"/>
      <c r="NAN856" s="239"/>
      <c r="NAO856" s="239"/>
      <c r="NAP856" s="239"/>
      <c r="NAQ856" s="239"/>
      <c r="NAR856" s="239"/>
      <c r="NAS856" s="239"/>
      <c r="NAT856" s="239"/>
      <c r="NAU856" s="239"/>
      <c r="NAV856" s="239"/>
      <c r="NAW856" s="239"/>
      <c r="NAX856" s="239"/>
      <c r="NAY856" s="239"/>
      <c r="NAZ856" s="239"/>
      <c r="NBA856" s="239"/>
      <c r="NBB856" s="239"/>
      <c r="NBC856" s="239"/>
      <c r="NBD856" s="239"/>
      <c r="NBE856" s="239"/>
      <c r="NBF856" s="239"/>
      <c r="NBG856" s="239"/>
      <c r="NBH856" s="239"/>
      <c r="NBI856" s="239"/>
      <c r="NBJ856" s="239"/>
      <c r="NBK856" s="239"/>
      <c r="NBL856" s="239"/>
      <c r="NBM856" s="239"/>
      <c r="NBN856" s="239"/>
      <c r="NBO856" s="239"/>
      <c r="NBP856" s="239"/>
      <c r="NBQ856" s="239"/>
      <c r="NBR856" s="239"/>
      <c r="NBS856" s="239"/>
      <c r="NBT856" s="239"/>
      <c r="NBU856" s="239"/>
      <c r="NBV856" s="239"/>
      <c r="NBW856" s="239"/>
      <c r="NBX856" s="239"/>
      <c r="NBY856" s="239"/>
      <c r="NBZ856" s="239"/>
      <c r="NCA856" s="239"/>
      <c r="NCB856" s="239"/>
      <c r="NCC856" s="239"/>
      <c r="NCD856" s="239"/>
      <c r="NCE856" s="239"/>
      <c r="NCF856" s="239"/>
      <c r="NCG856" s="239"/>
      <c r="NCH856" s="239"/>
      <c r="NCI856" s="239"/>
      <c r="NCJ856" s="239"/>
      <c r="NCK856" s="239"/>
      <c r="NCL856" s="239"/>
      <c r="NCM856" s="239"/>
      <c r="NCN856" s="239"/>
      <c r="NCO856" s="239"/>
      <c r="NCP856" s="239"/>
      <c r="NCQ856" s="239"/>
      <c r="NCR856" s="239"/>
      <c r="NCS856" s="239"/>
      <c r="NCT856" s="239"/>
      <c r="NCU856" s="239"/>
      <c r="NCV856" s="239"/>
      <c r="NCW856" s="239"/>
      <c r="NCX856" s="239"/>
      <c r="NCY856" s="239"/>
      <c r="NCZ856" s="239"/>
      <c r="NDA856" s="239"/>
      <c r="NDB856" s="239"/>
      <c r="NDC856" s="239"/>
      <c r="NDD856" s="239"/>
      <c r="NDE856" s="239"/>
      <c r="NDF856" s="239"/>
      <c r="NDG856" s="239"/>
      <c r="NDH856" s="239"/>
      <c r="NDI856" s="239"/>
      <c r="NDJ856" s="239"/>
      <c r="NDK856" s="239"/>
      <c r="NDL856" s="239"/>
      <c r="NDM856" s="239"/>
      <c r="NDN856" s="239"/>
      <c r="NDO856" s="239"/>
      <c r="NDP856" s="239"/>
      <c r="NDQ856" s="239"/>
      <c r="NDR856" s="239"/>
      <c r="NDS856" s="239"/>
      <c r="NDT856" s="239"/>
      <c r="NDU856" s="239"/>
      <c r="NDV856" s="239"/>
      <c r="NDW856" s="239"/>
      <c r="NDX856" s="239"/>
      <c r="NDY856" s="239"/>
      <c r="NDZ856" s="239"/>
      <c r="NEA856" s="239"/>
      <c r="NEB856" s="239"/>
      <c r="NEC856" s="239"/>
      <c r="NED856" s="239"/>
      <c r="NEE856" s="239"/>
      <c r="NEF856" s="239"/>
      <c r="NEG856" s="239"/>
      <c r="NEH856" s="239"/>
      <c r="NEI856" s="239"/>
      <c r="NEJ856" s="239"/>
      <c r="NEK856" s="239"/>
      <c r="NEL856" s="239"/>
      <c r="NEM856" s="239"/>
      <c r="NEN856" s="239"/>
      <c r="NEO856" s="239"/>
      <c r="NEP856" s="239"/>
      <c r="NEQ856" s="239"/>
      <c r="NER856" s="239"/>
      <c r="NES856" s="239"/>
      <c r="NET856" s="239"/>
      <c r="NEU856" s="239"/>
      <c r="NEV856" s="239"/>
      <c r="NEW856" s="239"/>
      <c r="NEX856" s="239"/>
      <c r="NEY856" s="239"/>
      <c r="NEZ856" s="239"/>
      <c r="NFA856" s="239"/>
      <c r="NFB856" s="239"/>
      <c r="NFC856" s="239"/>
      <c r="NFD856" s="239"/>
      <c r="NFE856" s="239"/>
      <c r="NFF856" s="239"/>
      <c r="NFG856" s="239"/>
      <c r="NFH856" s="239"/>
      <c r="NFI856" s="239"/>
      <c r="NFJ856" s="239"/>
      <c r="NFK856" s="239"/>
      <c r="NFL856" s="239"/>
      <c r="NFM856" s="239"/>
      <c r="NFN856" s="239"/>
      <c r="NFO856" s="239"/>
      <c r="NFP856" s="239"/>
      <c r="NFQ856" s="239"/>
      <c r="NFR856" s="239"/>
      <c r="NFS856" s="239"/>
      <c r="NFT856" s="239"/>
      <c r="NFU856" s="239"/>
      <c r="NFV856" s="239"/>
      <c r="NFW856" s="239"/>
      <c r="NFX856" s="239"/>
      <c r="NFY856" s="239"/>
      <c r="NFZ856" s="239"/>
      <c r="NGA856" s="239"/>
      <c r="NGB856" s="239"/>
      <c r="NGC856" s="239"/>
      <c r="NGD856" s="239"/>
      <c r="NGE856" s="239"/>
      <c r="NGF856" s="239"/>
      <c r="NGG856" s="239"/>
      <c r="NGH856" s="239"/>
      <c r="NGI856" s="239"/>
      <c r="NGJ856" s="239"/>
      <c r="NGK856" s="239"/>
      <c r="NGL856" s="239"/>
      <c r="NGM856" s="239"/>
      <c r="NGN856" s="239"/>
      <c r="NGO856" s="239"/>
      <c r="NGP856" s="239"/>
      <c r="NGQ856" s="239"/>
      <c r="NGR856" s="239"/>
      <c r="NGS856" s="239"/>
      <c r="NGT856" s="239"/>
      <c r="NGU856" s="239"/>
      <c r="NGV856" s="239"/>
      <c r="NGW856" s="239"/>
      <c r="NGX856" s="239"/>
      <c r="NGY856" s="239"/>
      <c r="NGZ856" s="239"/>
      <c r="NHA856" s="239"/>
      <c r="NHB856" s="239"/>
      <c r="NHC856" s="239"/>
      <c r="NHD856" s="239"/>
      <c r="NHE856" s="239"/>
      <c r="NHF856" s="239"/>
      <c r="NHG856" s="239"/>
      <c r="NHH856" s="239"/>
      <c r="NHI856" s="239"/>
      <c r="NHJ856" s="239"/>
      <c r="NHK856" s="239"/>
      <c r="NHL856" s="239"/>
      <c r="NHM856" s="239"/>
      <c r="NHN856" s="239"/>
      <c r="NHO856" s="239"/>
      <c r="NHP856" s="239"/>
      <c r="NHQ856" s="239"/>
      <c r="NHR856" s="239"/>
      <c r="NHS856" s="239"/>
      <c r="NHT856" s="239"/>
      <c r="NHU856" s="239"/>
      <c r="NHV856" s="239"/>
      <c r="NHW856" s="239"/>
      <c r="NHX856" s="239"/>
      <c r="NHY856" s="239"/>
      <c r="NHZ856" s="239"/>
      <c r="NIA856" s="239"/>
      <c r="NIB856" s="239"/>
      <c r="NIC856" s="239"/>
      <c r="NID856" s="239"/>
      <c r="NIE856" s="239"/>
      <c r="NIF856" s="239"/>
      <c r="NIG856" s="239"/>
      <c r="NIH856" s="239"/>
      <c r="NII856" s="239"/>
      <c r="NIJ856" s="239"/>
      <c r="NIK856" s="239"/>
      <c r="NIL856" s="239"/>
      <c r="NIM856" s="239"/>
      <c r="NIN856" s="239"/>
      <c r="NIO856" s="239"/>
      <c r="NIP856" s="239"/>
      <c r="NIQ856" s="239"/>
      <c r="NIR856" s="239"/>
      <c r="NIS856" s="239"/>
      <c r="NIT856" s="239"/>
      <c r="NIU856" s="239"/>
      <c r="NIV856" s="239"/>
      <c r="NIW856" s="239"/>
      <c r="NIX856" s="239"/>
      <c r="NIY856" s="239"/>
      <c r="NIZ856" s="239"/>
      <c r="NJA856" s="239"/>
      <c r="NJB856" s="239"/>
      <c r="NJC856" s="239"/>
      <c r="NJD856" s="239"/>
      <c r="NJE856" s="239"/>
      <c r="NJF856" s="239"/>
      <c r="NJG856" s="239"/>
      <c r="NJH856" s="239"/>
      <c r="NJI856" s="239"/>
      <c r="NJJ856" s="239"/>
      <c r="NJK856" s="239"/>
      <c r="NJL856" s="239"/>
      <c r="NJM856" s="239"/>
      <c r="NJN856" s="239"/>
      <c r="NJO856" s="239"/>
      <c r="NJP856" s="239"/>
      <c r="NJQ856" s="239"/>
      <c r="NJR856" s="239"/>
      <c r="NJS856" s="239"/>
      <c r="NJT856" s="239"/>
      <c r="NJU856" s="239"/>
      <c r="NJV856" s="239"/>
      <c r="NJW856" s="239"/>
      <c r="NJX856" s="239"/>
      <c r="NJY856" s="239"/>
      <c r="NJZ856" s="239"/>
      <c r="NKA856" s="239"/>
      <c r="NKB856" s="239"/>
      <c r="NKC856" s="239"/>
      <c r="NKD856" s="239"/>
      <c r="NKE856" s="239"/>
      <c r="NKF856" s="239"/>
      <c r="NKG856" s="239"/>
      <c r="NKH856" s="239"/>
      <c r="NKI856" s="239"/>
      <c r="NKJ856" s="239"/>
      <c r="NKK856" s="239"/>
      <c r="NKL856" s="239"/>
      <c r="NKM856" s="239"/>
      <c r="NKN856" s="239"/>
      <c r="NKO856" s="239"/>
      <c r="NKP856" s="239"/>
      <c r="NKQ856" s="239"/>
      <c r="NKR856" s="239"/>
      <c r="NKS856" s="239"/>
      <c r="NKT856" s="239"/>
      <c r="NKU856" s="239"/>
      <c r="NKV856" s="239"/>
      <c r="NKW856" s="239"/>
      <c r="NKX856" s="239"/>
      <c r="NKY856" s="239"/>
      <c r="NKZ856" s="239"/>
      <c r="NLA856" s="239"/>
      <c r="NLB856" s="239"/>
      <c r="NLC856" s="239"/>
      <c r="NLD856" s="239"/>
      <c r="NLE856" s="239"/>
      <c r="NLF856" s="239"/>
      <c r="NLG856" s="239"/>
      <c r="NLH856" s="239"/>
      <c r="NLI856" s="239"/>
      <c r="NLJ856" s="239"/>
      <c r="NLK856" s="239"/>
      <c r="NLL856" s="239"/>
      <c r="NLM856" s="239"/>
      <c r="NLN856" s="239"/>
      <c r="NLO856" s="239"/>
      <c r="NLP856" s="239"/>
      <c r="NLQ856" s="239"/>
      <c r="NLR856" s="239"/>
      <c r="NLS856" s="239"/>
      <c r="NLT856" s="239"/>
      <c r="NLU856" s="239"/>
      <c r="NLV856" s="239"/>
      <c r="NLW856" s="239"/>
      <c r="NLX856" s="239"/>
      <c r="NLY856" s="239"/>
      <c r="NLZ856" s="239"/>
      <c r="NMA856" s="239"/>
      <c r="NMB856" s="239"/>
      <c r="NMC856" s="239"/>
      <c r="NMD856" s="239"/>
      <c r="NME856" s="239"/>
      <c r="NMF856" s="239"/>
      <c r="NMG856" s="239"/>
      <c r="NMH856" s="239"/>
      <c r="NMI856" s="239"/>
      <c r="NMJ856" s="239"/>
      <c r="NMK856" s="239"/>
      <c r="NML856" s="239"/>
      <c r="NMM856" s="239"/>
      <c r="NMN856" s="239"/>
      <c r="NMO856" s="239"/>
      <c r="NMP856" s="239"/>
      <c r="NMQ856" s="239"/>
      <c r="NMR856" s="239"/>
      <c r="NMS856" s="239"/>
      <c r="NMT856" s="239"/>
      <c r="NMU856" s="239"/>
      <c r="NMV856" s="239"/>
      <c r="NMW856" s="239"/>
      <c r="NMX856" s="239"/>
      <c r="NMY856" s="239"/>
      <c r="NMZ856" s="239"/>
      <c r="NNA856" s="239"/>
      <c r="NNB856" s="239"/>
      <c r="NNC856" s="239"/>
      <c r="NND856" s="239"/>
      <c r="NNE856" s="239"/>
      <c r="NNF856" s="239"/>
      <c r="NNG856" s="239"/>
      <c r="NNH856" s="239"/>
      <c r="NNI856" s="239"/>
      <c r="NNJ856" s="239"/>
      <c r="NNK856" s="239"/>
      <c r="NNL856" s="239"/>
      <c r="NNM856" s="239"/>
      <c r="NNN856" s="239"/>
      <c r="NNO856" s="239"/>
      <c r="NNP856" s="239"/>
      <c r="NNQ856" s="239"/>
      <c r="NNR856" s="239"/>
      <c r="NNS856" s="239"/>
      <c r="NNT856" s="239"/>
      <c r="NNU856" s="239"/>
      <c r="NNV856" s="239"/>
      <c r="NNW856" s="239"/>
      <c r="NNX856" s="239"/>
      <c r="NNY856" s="239"/>
      <c r="NNZ856" s="239"/>
      <c r="NOA856" s="239"/>
      <c r="NOB856" s="239"/>
      <c r="NOC856" s="239"/>
      <c r="NOD856" s="239"/>
      <c r="NOE856" s="239"/>
      <c r="NOF856" s="239"/>
      <c r="NOG856" s="239"/>
      <c r="NOH856" s="239"/>
      <c r="NOI856" s="239"/>
      <c r="NOJ856" s="239"/>
      <c r="NOK856" s="239"/>
      <c r="NOL856" s="239"/>
      <c r="NOM856" s="239"/>
      <c r="NON856" s="239"/>
      <c r="NOO856" s="239"/>
      <c r="NOP856" s="239"/>
      <c r="NOQ856" s="239"/>
      <c r="NOR856" s="239"/>
      <c r="NOS856" s="239"/>
      <c r="NOT856" s="239"/>
      <c r="NOU856" s="239"/>
      <c r="NOV856" s="239"/>
      <c r="NOW856" s="239"/>
      <c r="NOX856" s="239"/>
      <c r="NOY856" s="239"/>
      <c r="NOZ856" s="239"/>
      <c r="NPA856" s="239"/>
      <c r="NPB856" s="239"/>
      <c r="NPC856" s="239"/>
      <c r="NPD856" s="239"/>
      <c r="NPE856" s="239"/>
      <c r="NPF856" s="239"/>
      <c r="NPG856" s="239"/>
      <c r="NPH856" s="239"/>
      <c r="NPI856" s="239"/>
      <c r="NPJ856" s="239"/>
      <c r="NPK856" s="239"/>
      <c r="NPL856" s="239"/>
      <c r="NPM856" s="239"/>
      <c r="NPN856" s="239"/>
      <c r="NPO856" s="239"/>
      <c r="NPP856" s="239"/>
      <c r="NPQ856" s="239"/>
      <c r="NPR856" s="239"/>
      <c r="NPS856" s="239"/>
      <c r="NPT856" s="239"/>
      <c r="NPU856" s="239"/>
      <c r="NPV856" s="239"/>
      <c r="NPW856" s="239"/>
      <c r="NPX856" s="239"/>
      <c r="NPY856" s="239"/>
      <c r="NPZ856" s="239"/>
      <c r="NQA856" s="239"/>
      <c r="NQB856" s="239"/>
      <c r="NQC856" s="239"/>
      <c r="NQD856" s="239"/>
      <c r="NQE856" s="239"/>
      <c r="NQF856" s="239"/>
      <c r="NQG856" s="239"/>
      <c r="NQH856" s="239"/>
      <c r="NQI856" s="239"/>
      <c r="NQJ856" s="239"/>
      <c r="NQK856" s="239"/>
      <c r="NQL856" s="239"/>
      <c r="NQM856" s="239"/>
      <c r="NQN856" s="239"/>
      <c r="NQO856" s="239"/>
      <c r="NQP856" s="239"/>
      <c r="NQQ856" s="239"/>
      <c r="NQR856" s="239"/>
      <c r="NQS856" s="239"/>
      <c r="NQT856" s="239"/>
      <c r="NQU856" s="239"/>
      <c r="NQV856" s="239"/>
      <c r="NQW856" s="239"/>
      <c r="NQX856" s="239"/>
      <c r="NQY856" s="239"/>
      <c r="NQZ856" s="239"/>
      <c r="NRA856" s="239"/>
      <c r="NRB856" s="239"/>
      <c r="NRC856" s="239"/>
      <c r="NRD856" s="239"/>
      <c r="NRE856" s="239"/>
      <c r="NRF856" s="239"/>
      <c r="NRG856" s="239"/>
      <c r="NRH856" s="239"/>
      <c r="NRI856" s="239"/>
      <c r="NRJ856" s="239"/>
      <c r="NRK856" s="239"/>
      <c r="NRL856" s="239"/>
      <c r="NRM856" s="239"/>
      <c r="NRN856" s="239"/>
      <c r="NRO856" s="239"/>
      <c r="NRP856" s="239"/>
      <c r="NRQ856" s="239"/>
      <c r="NRR856" s="239"/>
      <c r="NRS856" s="239"/>
      <c r="NRT856" s="239"/>
      <c r="NRU856" s="239"/>
      <c r="NRV856" s="239"/>
      <c r="NRW856" s="239"/>
      <c r="NRX856" s="239"/>
      <c r="NRY856" s="239"/>
      <c r="NRZ856" s="239"/>
      <c r="NSA856" s="239"/>
      <c r="NSB856" s="239"/>
      <c r="NSC856" s="239"/>
      <c r="NSD856" s="239"/>
      <c r="NSE856" s="239"/>
      <c r="NSF856" s="239"/>
      <c r="NSG856" s="239"/>
      <c r="NSH856" s="239"/>
      <c r="NSI856" s="239"/>
      <c r="NSJ856" s="239"/>
      <c r="NSK856" s="239"/>
      <c r="NSL856" s="239"/>
      <c r="NSM856" s="239"/>
      <c r="NSN856" s="239"/>
      <c r="NSO856" s="239"/>
      <c r="NSP856" s="239"/>
      <c r="NSQ856" s="239"/>
      <c r="NSR856" s="239"/>
      <c r="NSS856" s="239"/>
      <c r="NST856" s="239"/>
      <c r="NSU856" s="239"/>
      <c r="NSV856" s="239"/>
      <c r="NSW856" s="239"/>
      <c r="NSX856" s="239"/>
      <c r="NSY856" s="239"/>
      <c r="NSZ856" s="239"/>
      <c r="NTA856" s="239"/>
      <c r="NTB856" s="239"/>
      <c r="NTC856" s="239"/>
      <c r="NTD856" s="239"/>
      <c r="NTE856" s="239"/>
      <c r="NTF856" s="239"/>
      <c r="NTG856" s="239"/>
      <c r="NTH856" s="239"/>
      <c r="NTI856" s="239"/>
      <c r="NTJ856" s="239"/>
      <c r="NTK856" s="239"/>
      <c r="NTL856" s="239"/>
      <c r="NTM856" s="239"/>
      <c r="NTN856" s="239"/>
      <c r="NTO856" s="239"/>
      <c r="NTP856" s="239"/>
      <c r="NTQ856" s="239"/>
      <c r="NTR856" s="239"/>
      <c r="NTS856" s="239"/>
      <c r="NTT856" s="239"/>
      <c r="NTU856" s="239"/>
      <c r="NTV856" s="239"/>
      <c r="NTW856" s="239"/>
      <c r="NTX856" s="239"/>
      <c r="NTY856" s="239"/>
      <c r="NTZ856" s="239"/>
      <c r="NUA856" s="239"/>
      <c r="NUB856" s="239"/>
      <c r="NUC856" s="239"/>
      <c r="NUD856" s="239"/>
      <c r="NUE856" s="239"/>
      <c r="NUF856" s="239"/>
      <c r="NUG856" s="239"/>
      <c r="NUH856" s="239"/>
      <c r="NUI856" s="239"/>
      <c r="NUJ856" s="239"/>
      <c r="NUK856" s="239"/>
      <c r="NUL856" s="239"/>
      <c r="NUM856" s="239"/>
      <c r="NUN856" s="239"/>
      <c r="NUO856" s="239"/>
      <c r="NUP856" s="239"/>
      <c r="NUQ856" s="239"/>
      <c r="NUR856" s="239"/>
      <c r="NUS856" s="239"/>
      <c r="NUT856" s="239"/>
      <c r="NUU856" s="239"/>
      <c r="NUV856" s="239"/>
      <c r="NUW856" s="239"/>
      <c r="NUX856" s="239"/>
      <c r="NUY856" s="239"/>
      <c r="NUZ856" s="239"/>
      <c r="NVA856" s="239"/>
      <c r="NVB856" s="239"/>
      <c r="NVC856" s="239"/>
      <c r="NVD856" s="239"/>
      <c r="NVE856" s="239"/>
      <c r="NVF856" s="239"/>
      <c r="NVG856" s="239"/>
      <c r="NVH856" s="239"/>
      <c r="NVI856" s="239"/>
      <c r="NVJ856" s="239"/>
      <c r="NVK856" s="239"/>
      <c r="NVL856" s="239"/>
      <c r="NVM856" s="239"/>
      <c r="NVN856" s="239"/>
      <c r="NVO856" s="239"/>
      <c r="NVP856" s="239"/>
      <c r="NVQ856" s="239"/>
      <c r="NVR856" s="239"/>
      <c r="NVS856" s="239"/>
      <c r="NVT856" s="239"/>
      <c r="NVU856" s="239"/>
      <c r="NVV856" s="239"/>
      <c r="NVW856" s="239"/>
      <c r="NVX856" s="239"/>
      <c r="NVY856" s="239"/>
      <c r="NVZ856" s="239"/>
      <c r="NWA856" s="239"/>
      <c r="NWB856" s="239"/>
      <c r="NWC856" s="239"/>
      <c r="NWD856" s="239"/>
      <c r="NWE856" s="239"/>
      <c r="NWF856" s="239"/>
      <c r="NWG856" s="239"/>
      <c r="NWH856" s="239"/>
      <c r="NWI856" s="239"/>
      <c r="NWJ856" s="239"/>
      <c r="NWK856" s="239"/>
      <c r="NWL856" s="239"/>
      <c r="NWM856" s="239"/>
      <c r="NWN856" s="239"/>
      <c r="NWO856" s="239"/>
      <c r="NWP856" s="239"/>
      <c r="NWQ856" s="239"/>
      <c r="NWR856" s="239"/>
      <c r="NWS856" s="239"/>
      <c r="NWT856" s="239"/>
      <c r="NWU856" s="239"/>
      <c r="NWV856" s="239"/>
      <c r="NWW856" s="239"/>
      <c r="NWX856" s="239"/>
      <c r="NWY856" s="239"/>
      <c r="NWZ856" s="239"/>
      <c r="NXA856" s="239"/>
      <c r="NXB856" s="239"/>
      <c r="NXC856" s="239"/>
      <c r="NXD856" s="239"/>
      <c r="NXE856" s="239"/>
      <c r="NXF856" s="239"/>
      <c r="NXG856" s="239"/>
      <c r="NXH856" s="239"/>
      <c r="NXI856" s="239"/>
      <c r="NXJ856" s="239"/>
      <c r="NXK856" s="239"/>
      <c r="NXL856" s="239"/>
      <c r="NXM856" s="239"/>
      <c r="NXN856" s="239"/>
      <c r="NXO856" s="239"/>
      <c r="NXP856" s="239"/>
      <c r="NXQ856" s="239"/>
      <c r="NXR856" s="239"/>
      <c r="NXS856" s="239"/>
      <c r="NXT856" s="239"/>
      <c r="NXU856" s="239"/>
      <c r="NXV856" s="239"/>
      <c r="NXW856" s="239"/>
      <c r="NXX856" s="239"/>
      <c r="NXY856" s="239"/>
      <c r="NXZ856" s="239"/>
      <c r="NYA856" s="239"/>
      <c r="NYB856" s="239"/>
      <c r="NYC856" s="239"/>
      <c r="NYD856" s="239"/>
      <c r="NYE856" s="239"/>
      <c r="NYF856" s="239"/>
      <c r="NYG856" s="239"/>
      <c r="NYH856" s="239"/>
      <c r="NYI856" s="239"/>
      <c r="NYJ856" s="239"/>
      <c r="NYK856" s="239"/>
      <c r="NYL856" s="239"/>
      <c r="NYM856" s="239"/>
      <c r="NYN856" s="239"/>
      <c r="NYO856" s="239"/>
      <c r="NYP856" s="239"/>
      <c r="NYQ856" s="239"/>
      <c r="NYR856" s="239"/>
      <c r="NYS856" s="239"/>
      <c r="NYT856" s="239"/>
      <c r="NYU856" s="239"/>
      <c r="NYV856" s="239"/>
      <c r="NYW856" s="239"/>
      <c r="NYX856" s="239"/>
      <c r="NYY856" s="239"/>
      <c r="NYZ856" s="239"/>
      <c r="NZA856" s="239"/>
      <c r="NZB856" s="239"/>
      <c r="NZC856" s="239"/>
      <c r="NZD856" s="239"/>
      <c r="NZE856" s="239"/>
      <c r="NZF856" s="239"/>
      <c r="NZG856" s="239"/>
      <c r="NZH856" s="239"/>
      <c r="NZI856" s="239"/>
      <c r="NZJ856" s="239"/>
      <c r="NZK856" s="239"/>
      <c r="NZL856" s="239"/>
      <c r="NZM856" s="239"/>
      <c r="NZN856" s="239"/>
      <c r="NZO856" s="239"/>
      <c r="NZP856" s="239"/>
      <c r="NZQ856" s="239"/>
      <c r="NZR856" s="239"/>
      <c r="NZS856" s="239"/>
      <c r="NZT856" s="239"/>
      <c r="NZU856" s="239"/>
      <c r="NZV856" s="239"/>
      <c r="NZW856" s="239"/>
      <c r="NZX856" s="239"/>
      <c r="NZY856" s="239"/>
      <c r="NZZ856" s="239"/>
      <c r="OAA856" s="239"/>
      <c r="OAB856" s="239"/>
      <c r="OAC856" s="239"/>
      <c r="OAD856" s="239"/>
      <c r="OAE856" s="239"/>
      <c r="OAF856" s="239"/>
      <c r="OAG856" s="239"/>
      <c r="OAH856" s="239"/>
      <c r="OAI856" s="239"/>
      <c r="OAJ856" s="239"/>
      <c r="OAK856" s="239"/>
      <c r="OAL856" s="239"/>
      <c r="OAM856" s="239"/>
      <c r="OAN856" s="239"/>
      <c r="OAO856" s="239"/>
      <c r="OAP856" s="239"/>
      <c r="OAQ856" s="239"/>
      <c r="OAR856" s="239"/>
      <c r="OAS856" s="239"/>
      <c r="OAT856" s="239"/>
      <c r="OAU856" s="239"/>
      <c r="OAV856" s="239"/>
      <c r="OAW856" s="239"/>
      <c r="OAX856" s="239"/>
      <c r="OAY856" s="239"/>
      <c r="OAZ856" s="239"/>
      <c r="OBA856" s="239"/>
      <c r="OBB856" s="239"/>
      <c r="OBC856" s="239"/>
      <c r="OBD856" s="239"/>
      <c r="OBE856" s="239"/>
      <c r="OBF856" s="239"/>
      <c r="OBG856" s="239"/>
      <c r="OBH856" s="239"/>
      <c r="OBI856" s="239"/>
      <c r="OBJ856" s="239"/>
      <c r="OBK856" s="239"/>
      <c r="OBL856" s="239"/>
      <c r="OBM856" s="239"/>
      <c r="OBN856" s="239"/>
      <c r="OBO856" s="239"/>
      <c r="OBP856" s="239"/>
      <c r="OBQ856" s="239"/>
      <c r="OBR856" s="239"/>
      <c r="OBS856" s="239"/>
      <c r="OBT856" s="239"/>
      <c r="OBU856" s="239"/>
      <c r="OBV856" s="239"/>
      <c r="OBW856" s="239"/>
      <c r="OBX856" s="239"/>
      <c r="OBY856" s="239"/>
      <c r="OBZ856" s="239"/>
      <c r="OCA856" s="239"/>
      <c r="OCB856" s="239"/>
      <c r="OCC856" s="239"/>
      <c r="OCD856" s="239"/>
      <c r="OCE856" s="239"/>
      <c r="OCF856" s="239"/>
      <c r="OCG856" s="239"/>
      <c r="OCH856" s="239"/>
      <c r="OCI856" s="239"/>
      <c r="OCJ856" s="239"/>
      <c r="OCK856" s="239"/>
      <c r="OCL856" s="239"/>
      <c r="OCM856" s="239"/>
      <c r="OCN856" s="239"/>
      <c r="OCO856" s="239"/>
      <c r="OCP856" s="239"/>
      <c r="OCQ856" s="239"/>
      <c r="OCR856" s="239"/>
      <c r="OCS856" s="239"/>
      <c r="OCT856" s="239"/>
      <c r="OCU856" s="239"/>
      <c r="OCV856" s="239"/>
      <c r="OCW856" s="239"/>
      <c r="OCX856" s="239"/>
      <c r="OCY856" s="239"/>
      <c r="OCZ856" s="239"/>
      <c r="ODA856" s="239"/>
      <c r="ODB856" s="239"/>
      <c r="ODC856" s="239"/>
      <c r="ODD856" s="239"/>
      <c r="ODE856" s="239"/>
      <c r="ODF856" s="239"/>
      <c r="ODG856" s="239"/>
      <c r="ODH856" s="239"/>
      <c r="ODI856" s="239"/>
      <c r="ODJ856" s="239"/>
      <c r="ODK856" s="239"/>
      <c r="ODL856" s="239"/>
      <c r="ODM856" s="239"/>
      <c r="ODN856" s="239"/>
      <c r="ODO856" s="239"/>
      <c r="ODP856" s="239"/>
      <c r="ODQ856" s="239"/>
      <c r="ODR856" s="239"/>
      <c r="ODS856" s="239"/>
      <c r="ODT856" s="239"/>
      <c r="ODU856" s="239"/>
      <c r="ODV856" s="239"/>
      <c r="ODW856" s="239"/>
      <c r="ODX856" s="239"/>
      <c r="ODY856" s="239"/>
      <c r="ODZ856" s="239"/>
      <c r="OEA856" s="239"/>
      <c r="OEB856" s="239"/>
      <c r="OEC856" s="239"/>
      <c r="OED856" s="239"/>
      <c r="OEE856" s="239"/>
      <c r="OEF856" s="239"/>
      <c r="OEG856" s="239"/>
      <c r="OEH856" s="239"/>
      <c r="OEI856" s="239"/>
      <c r="OEJ856" s="239"/>
      <c r="OEK856" s="239"/>
      <c r="OEL856" s="239"/>
      <c r="OEM856" s="239"/>
      <c r="OEN856" s="239"/>
      <c r="OEO856" s="239"/>
      <c r="OEP856" s="239"/>
      <c r="OEQ856" s="239"/>
      <c r="OER856" s="239"/>
      <c r="OES856" s="239"/>
      <c r="OET856" s="239"/>
      <c r="OEU856" s="239"/>
      <c r="OEV856" s="239"/>
      <c r="OEW856" s="239"/>
      <c r="OEX856" s="239"/>
      <c r="OEY856" s="239"/>
      <c r="OEZ856" s="239"/>
      <c r="OFA856" s="239"/>
      <c r="OFB856" s="239"/>
      <c r="OFC856" s="239"/>
      <c r="OFD856" s="239"/>
      <c r="OFE856" s="239"/>
      <c r="OFF856" s="239"/>
      <c r="OFG856" s="239"/>
      <c r="OFH856" s="239"/>
      <c r="OFI856" s="239"/>
      <c r="OFJ856" s="239"/>
      <c r="OFK856" s="239"/>
      <c r="OFL856" s="239"/>
      <c r="OFM856" s="239"/>
      <c r="OFN856" s="239"/>
      <c r="OFO856" s="239"/>
      <c r="OFP856" s="239"/>
      <c r="OFQ856" s="239"/>
      <c r="OFR856" s="239"/>
      <c r="OFS856" s="239"/>
      <c r="OFT856" s="239"/>
      <c r="OFU856" s="239"/>
      <c r="OFV856" s="239"/>
      <c r="OFW856" s="239"/>
      <c r="OFX856" s="239"/>
      <c r="OFY856" s="239"/>
      <c r="OFZ856" s="239"/>
      <c r="OGA856" s="239"/>
      <c r="OGB856" s="239"/>
      <c r="OGC856" s="239"/>
      <c r="OGD856" s="239"/>
      <c r="OGE856" s="239"/>
      <c r="OGF856" s="239"/>
      <c r="OGG856" s="239"/>
      <c r="OGH856" s="239"/>
      <c r="OGI856" s="239"/>
      <c r="OGJ856" s="239"/>
      <c r="OGK856" s="239"/>
      <c r="OGL856" s="239"/>
      <c r="OGM856" s="239"/>
      <c r="OGN856" s="239"/>
      <c r="OGO856" s="239"/>
      <c r="OGP856" s="239"/>
      <c r="OGQ856" s="239"/>
      <c r="OGR856" s="239"/>
      <c r="OGS856" s="239"/>
      <c r="OGT856" s="239"/>
      <c r="OGU856" s="239"/>
      <c r="OGV856" s="239"/>
      <c r="OGW856" s="239"/>
      <c r="OGX856" s="239"/>
      <c r="OGY856" s="239"/>
      <c r="OGZ856" s="239"/>
      <c r="OHA856" s="239"/>
      <c r="OHB856" s="239"/>
      <c r="OHC856" s="239"/>
      <c r="OHD856" s="239"/>
      <c r="OHE856" s="239"/>
      <c r="OHF856" s="239"/>
      <c r="OHG856" s="239"/>
      <c r="OHH856" s="239"/>
      <c r="OHI856" s="239"/>
      <c r="OHJ856" s="239"/>
      <c r="OHK856" s="239"/>
      <c r="OHL856" s="239"/>
      <c r="OHM856" s="239"/>
      <c r="OHN856" s="239"/>
      <c r="OHO856" s="239"/>
      <c r="OHP856" s="239"/>
      <c r="OHQ856" s="239"/>
      <c r="OHR856" s="239"/>
      <c r="OHS856" s="239"/>
      <c r="OHT856" s="239"/>
      <c r="OHU856" s="239"/>
      <c r="OHV856" s="239"/>
      <c r="OHW856" s="239"/>
      <c r="OHX856" s="239"/>
      <c r="OHY856" s="239"/>
      <c r="OHZ856" s="239"/>
      <c r="OIA856" s="239"/>
      <c r="OIB856" s="239"/>
      <c r="OIC856" s="239"/>
      <c r="OID856" s="239"/>
      <c r="OIE856" s="239"/>
      <c r="OIF856" s="239"/>
      <c r="OIG856" s="239"/>
      <c r="OIH856" s="239"/>
      <c r="OII856" s="239"/>
      <c r="OIJ856" s="239"/>
      <c r="OIK856" s="239"/>
      <c r="OIL856" s="239"/>
      <c r="OIM856" s="239"/>
      <c r="OIN856" s="239"/>
      <c r="OIO856" s="239"/>
      <c r="OIP856" s="239"/>
      <c r="OIQ856" s="239"/>
      <c r="OIR856" s="239"/>
      <c r="OIS856" s="239"/>
      <c r="OIT856" s="239"/>
      <c r="OIU856" s="239"/>
      <c r="OIV856" s="239"/>
      <c r="OIW856" s="239"/>
      <c r="OIX856" s="239"/>
      <c r="OIY856" s="239"/>
      <c r="OIZ856" s="239"/>
      <c r="OJA856" s="239"/>
      <c r="OJB856" s="239"/>
      <c r="OJC856" s="239"/>
      <c r="OJD856" s="239"/>
      <c r="OJE856" s="239"/>
      <c r="OJF856" s="239"/>
      <c r="OJG856" s="239"/>
      <c r="OJH856" s="239"/>
      <c r="OJI856" s="239"/>
      <c r="OJJ856" s="239"/>
      <c r="OJK856" s="239"/>
      <c r="OJL856" s="239"/>
      <c r="OJM856" s="239"/>
      <c r="OJN856" s="239"/>
      <c r="OJO856" s="239"/>
      <c r="OJP856" s="239"/>
      <c r="OJQ856" s="239"/>
      <c r="OJR856" s="239"/>
      <c r="OJS856" s="239"/>
      <c r="OJT856" s="239"/>
      <c r="OJU856" s="239"/>
      <c r="OJV856" s="239"/>
      <c r="OJW856" s="239"/>
      <c r="OJX856" s="239"/>
      <c r="OJY856" s="239"/>
      <c r="OJZ856" s="239"/>
      <c r="OKA856" s="239"/>
      <c r="OKB856" s="239"/>
      <c r="OKC856" s="239"/>
      <c r="OKD856" s="239"/>
      <c r="OKE856" s="239"/>
      <c r="OKF856" s="239"/>
      <c r="OKG856" s="239"/>
      <c r="OKH856" s="239"/>
      <c r="OKI856" s="239"/>
      <c r="OKJ856" s="239"/>
      <c r="OKK856" s="239"/>
      <c r="OKL856" s="239"/>
      <c r="OKM856" s="239"/>
      <c r="OKN856" s="239"/>
      <c r="OKO856" s="239"/>
      <c r="OKP856" s="239"/>
      <c r="OKQ856" s="239"/>
      <c r="OKR856" s="239"/>
      <c r="OKS856" s="239"/>
      <c r="OKT856" s="239"/>
      <c r="OKU856" s="239"/>
      <c r="OKV856" s="239"/>
      <c r="OKW856" s="239"/>
      <c r="OKX856" s="239"/>
      <c r="OKY856" s="239"/>
      <c r="OKZ856" s="239"/>
      <c r="OLA856" s="239"/>
      <c r="OLB856" s="239"/>
      <c r="OLC856" s="239"/>
      <c r="OLD856" s="239"/>
      <c r="OLE856" s="239"/>
      <c r="OLF856" s="239"/>
      <c r="OLG856" s="239"/>
      <c r="OLH856" s="239"/>
      <c r="OLI856" s="239"/>
      <c r="OLJ856" s="239"/>
      <c r="OLK856" s="239"/>
      <c r="OLL856" s="239"/>
      <c r="OLM856" s="239"/>
      <c r="OLN856" s="239"/>
      <c r="OLO856" s="239"/>
      <c r="OLP856" s="239"/>
      <c r="OLQ856" s="239"/>
      <c r="OLR856" s="239"/>
      <c r="OLS856" s="239"/>
      <c r="OLT856" s="239"/>
      <c r="OLU856" s="239"/>
      <c r="OLV856" s="239"/>
      <c r="OLW856" s="239"/>
      <c r="OLX856" s="239"/>
      <c r="OLY856" s="239"/>
      <c r="OLZ856" s="239"/>
      <c r="OMA856" s="239"/>
      <c r="OMB856" s="239"/>
      <c r="OMC856" s="239"/>
      <c r="OMD856" s="239"/>
      <c r="OME856" s="239"/>
      <c r="OMF856" s="239"/>
      <c r="OMG856" s="239"/>
      <c r="OMH856" s="239"/>
      <c r="OMI856" s="239"/>
      <c r="OMJ856" s="239"/>
      <c r="OMK856" s="239"/>
      <c r="OML856" s="239"/>
      <c r="OMM856" s="239"/>
      <c r="OMN856" s="239"/>
      <c r="OMO856" s="239"/>
      <c r="OMP856" s="239"/>
      <c r="OMQ856" s="239"/>
      <c r="OMR856" s="239"/>
      <c r="OMS856" s="239"/>
      <c r="OMT856" s="239"/>
      <c r="OMU856" s="239"/>
      <c r="OMV856" s="239"/>
      <c r="OMW856" s="239"/>
      <c r="OMX856" s="239"/>
      <c r="OMY856" s="239"/>
      <c r="OMZ856" s="239"/>
      <c r="ONA856" s="239"/>
      <c r="ONB856" s="239"/>
      <c r="ONC856" s="239"/>
      <c r="OND856" s="239"/>
      <c r="ONE856" s="239"/>
      <c r="ONF856" s="239"/>
      <c r="ONG856" s="239"/>
      <c r="ONH856" s="239"/>
      <c r="ONI856" s="239"/>
      <c r="ONJ856" s="239"/>
      <c r="ONK856" s="239"/>
      <c r="ONL856" s="239"/>
      <c r="ONM856" s="239"/>
      <c r="ONN856" s="239"/>
      <c r="ONO856" s="239"/>
      <c r="ONP856" s="239"/>
      <c r="ONQ856" s="239"/>
      <c r="ONR856" s="239"/>
      <c r="ONS856" s="239"/>
      <c r="ONT856" s="239"/>
      <c r="ONU856" s="239"/>
      <c r="ONV856" s="239"/>
      <c r="ONW856" s="239"/>
      <c r="ONX856" s="239"/>
      <c r="ONY856" s="239"/>
      <c r="ONZ856" s="239"/>
      <c r="OOA856" s="239"/>
      <c r="OOB856" s="239"/>
      <c r="OOC856" s="239"/>
      <c r="OOD856" s="239"/>
      <c r="OOE856" s="239"/>
      <c r="OOF856" s="239"/>
      <c r="OOG856" s="239"/>
      <c r="OOH856" s="239"/>
      <c r="OOI856" s="239"/>
      <c r="OOJ856" s="239"/>
      <c r="OOK856" s="239"/>
      <c r="OOL856" s="239"/>
      <c r="OOM856" s="239"/>
      <c r="OON856" s="239"/>
      <c r="OOO856" s="239"/>
      <c r="OOP856" s="239"/>
      <c r="OOQ856" s="239"/>
      <c r="OOR856" s="239"/>
      <c r="OOS856" s="239"/>
      <c r="OOT856" s="239"/>
      <c r="OOU856" s="239"/>
      <c r="OOV856" s="239"/>
      <c r="OOW856" s="239"/>
      <c r="OOX856" s="239"/>
      <c r="OOY856" s="239"/>
      <c r="OOZ856" s="239"/>
      <c r="OPA856" s="239"/>
      <c r="OPB856" s="239"/>
      <c r="OPC856" s="239"/>
      <c r="OPD856" s="239"/>
      <c r="OPE856" s="239"/>
      <c r="OPF856" s="239"/>
      <c r="OPG856" s="239"/>
      <c r="OPH856" s="239"/>
      <c r="OPI856" s="239"/>
      <c r="OPJ856" s="239"/>
      <c r="OPK856" s="239"/>
      <c r="OPL856" s="239"/>
      <c r="OPM856" s="239"/>
      <c r="OPN856" s="239"/>
      <c r="OPO856" s="239"/>
      <c r="OPP856" s="239"/>
      <c r="OPQ856" s="239"/>
      <c r="OPR856" s="239"/>
      <c r="OPS856" s="239"/>
      <c r="OPT856" s="239"/>
      <c r="OPU856" s="239"/>
      <c r="OPV856" s="239"/>
      <c r="OPW856" s="239"/>
      <c r="OPX856" s="239"/>
      <c r="OPY856" s="239"/>
      <c r="OPZ856" s="239"/>
      <c r="OQA856" s="239"/>
      <c r="OQB856" s="239"/>
      <c r="OQC856" s="239"/>
      <c r="OQD856" s="239"/>
      <c r="OQE856" s="239"/>
      <c r="OQF856" s="239"/>
      <c r="OQG856" s="239"/>
      <c r="OQH856" s="239"/>
      <c r="OQI856" s="239"/>
      <c r="OQJ856" s="239"/>
      <c r="OQK856" s="239"/>
      <c r="OQL856" s="239"/>
      <c r="OQM856" s="239"/>
      <c r="OQN856" s="239"/>
      <c r="OQO856" s="239"/>
      <c r="OQP856" s="239"/>
      <c r="OQQ856" s="239"/>
      <c r="OQR856" s="239"/>
      <c r="OQS856" s="239"/>
      <c r="OQT856" s="239"/>
      <c r="OQU856" s="239"/>
      <c r="OQV856" s="239"/>
      <c r="OQW856" s="239"/>
      <c r="OQX856" s="239"/>
      <c r="OQY856" s="239"/>
      <c r="OQZ856" s="239"/>
      <c r="ORA856" s="239"/>
      <c r="ORB856" s="239"/>
      <c r="ORC856" s="239"/>
      <c r="ORD856" s="239"/>
      <c r="ORE856" s="239"/>
      <c r="ORF856" s="239"/>
      <c r="ORG856" s="239"/>
      <c r="ORH856" s="239"/>
      <c r="ORI856" s="239"/>
      <c r="ORJ856" s="239"/>
      <c r="ORK856" s="239"/>
      <c r="ORL856" s="239"/>
      <c r="ORM856" s="239"/>
      <c r="ORN856" s="239"/>
      <c r="ORO856" s="239"/>
      <c r="ORP856" s="239"/>
      <c r="ORQ856" s="239"/>
      <c r="ORR856" s="239"/>
      <c r="ORS856" s="239"/>
      <c r="ORT856" s="239"/>
      <c r="ORU856" s="239"/>
      <c r="ORV856" s="239"/>
      <c r="ORW856" s="239"/>
      <c r="ORX856" s="239"/>
      <c r="ORY856" s="239"/>
      <c r="ORZ856" s="239"/>
      <c r="OSA856" s="239"/>
      <c r="OSB856" s="239"/>
      <c r="OSC856" s="239"/>
      <c r="OSD856" s="239"/>
      <c r="OSE856" s="239"/>
      <c r="OSF856" s="239"/>
      <c r="OSG856" s="239"/>
      <c r="OSH856" s="239"/>
      <c r="OSI856" s="239"/>
      <c r="OSJ856" s="239"/>
      <c r="OSK856" s="239"/>
      <c r="OSL856" s="239"/>
      <c r="OSM856" s="239"/>
      <c r="OSN856" s="239"/>
      <c r="OSO856" s="239"/>
      <c r="OSP856" s="239"/>
      <c r="OSQ856" s="239"/>
      <c r="OSR856" s="239"/>
      <c r="OSS856" s="239"/>
      <c r="OST856" s="239"/>
      <c r="OSU856" s="239"/>
      <c r="OSV856" s="239"/>
      <c r="OSW856" s="239"/>
      <c r="OSX856" s="239"/>
      <c r="OSY856" s="239"/>
      <c r="OSZ856" s="239"/>
      <c r="OTA856" s="239"/>
      <c r="OTB856" s="239"/>
      <c r="OTC856" s="239"/>
      <c r="OTD856" s="239"/>
      <c r="OTE856" s="239"/>
      <c r="OTF856" s="239"/>
      <c r="OTG856" s="239"/>
      <c r="OTH856" s="239"/>
      <c r="OTI856" s="239"/>
      <c r="OTJ856" s="239"/>
      <c r="OTK856" s="239"/>
      <c r="OTL856" s="239"/>
      <c r="OTM856" s="239"/>
      <c r="OTN856" s="239"/>
      <c r="OTO856" s="239"/>
      <c r="OTP856" s="239"/>
      <c r="OTQ856" s="239"/>
      <c r="OTR856" s="239"/>
      <c r="OTS856" s="239"/>
      <c r="OTT856" s="239"/>
      <c r="OTU856" s="239"/>
      <c r="OTV856" s="239"/>
      <c r="OTW856" s="239"/>
      <c r="OTX856" s="239"/>
      <c r="OTY856" s="239"/>
      <c r="OTZ856" s="239"/>
      <c r="OUA856" s="239"/>
      <c r="OUB856" s="239"/>
      <c r="OUC856" s="239"/>
      <c r="OUD856" s="239"/>
      <c r="OUE856" s="239"/>
      <c r="OUF856" s="239"/>
      <c r="OUG856" s="239"/>
      <c r="OUH856" s="239"/>
      <c r="OUI856" s="239"/>
      <c r="OUJ856" s="239"/>
      <c r="OUK856" s="239"/>
      <c r="OUL856" s="239"/>
      <c r="OUM856" s="239"/>
      <c r="OUN856" s="239"/>
      <c r="OUO856" s="239"/>
      <c r="OUP856" s="239"/>
      <c r="OUQ856" s="239"/>
      <c r="OUR856" s="239"/>
      <c r="OUS856" s="239"/>
      <c r="OUT856" s="239"/>
      <c r="OUU856" s="239"/>
      <c r="OUV856" s="239"/>
      <c r="OUW856" s="239"/>
      <c r="OUX856" s="239"/>
      <c r="OUY856" s="239"/>
      <c r="OUZ856" s="239"/>
      <c r="OVA856" s="239"/>
      <c r="OVB856" s="239"/>
      <c r="OVC856" s="239"/>
      <c r="OVD856" s="239"/>
      <c r="OVE856" s="239"/>
      <c r="OVF856" s="239"/>
      <c r="OVG856" s="239"/>
      <c r="OVH856" s="239"/>
      <c r="OVI856" s="239"/>
      <c r="OVJ856" s="239"/>
      <c r="OVK856" s="239"/>
      <c r="OVL856" s="239"/>
      <c r="OVM856" s="239"/>
      <c r="OVN856" s="239"/>
      <c r="OVO856" s="239"/>
      <c r="OVP856" s="239"/>
      <c r="OVQ856" s="239"/>
      <c r="OVR856" s="239"/>
      <c r="OVS856" s="239"/>
      <c r="OVT856" s="239"/>
      <c r="OVU856" s="239"/>
      <c r="OVV856" s="239"/>
      <c r="OVW856" s="239"/>
      <c r="OVX856" s="239"/>
      <c r="OVY856" s="239"/>
      <c r="OVZ856" s="239"/>
      <c r="OWA856" s="239"/>
      <c r="OWB856" s="239"/>
      <c r="OWC856" s="239"/>
      <c r="OWD856" s="239"/>
      <c r="OWE856" s="239"/>
      <c r="OWF856" s="239"/>
      <c r="OWG856" s="239"/>
      <c r="OWH856" s="239"/>
      <c r="OWI856" s="239"/>
      <c r="OWJ856" s="239"/>
      <c r="OWK856" s="239"/>
      <c r="OWL856" s="239"/>
      <c r="OWM856" s="239"/>
      <c r="OWN856" s="239"/>
      <c r="OWO856" s="239"/>
      <c r="OWP856" s="239"/>
      <c r="OWQ856" s="239"/>
      <c r="OWR856" s="239"/>
      <c r="OWS856" s="239"/>
      <c r="OWT856" s="239"/>
      <c r="OWU856" s="239"/>
      <c r="OWV856" s="239"/>
      <c r="OWW856" s="239"/>
      <c r="OWX856" s="239"/>
      <c r="OWY856" s="239"/>
      <c r="OWZ856" s="239"/>
      <c r="OXA856" s="239"/>
      <c r="OXB856" s="239"/>
      <c r="OXC856" s="239"/>
      <c r="OXD856" s="239"/>
      <c r="OXE856" s="239"/>
      <c r="OXF856" s="239"/>
      <c r="OXG856" s="239"/>
      <c r="OXH856" s="239"/>
      <c r="OXI856" s="239"/>
      <c r="OXJ856" s="239"/>
      <c r="OXK856" s="239"/>
      <c r="OXL856" s="239"/>
      <c r="OXM856" s="239"/>
      <c r="OXN856" s="239"/>
      <c r="OXO856" s="239"/>
      <c r="OXP856" s="239"/>
      <c r="OXQ856" s="239"/>
      <c r="OXR856" s="239"/>
      <c r="OXS856" s="239"/>
      <c r="OXT856" s="239"/>
      <c r="OXU856" s="239"/>
      <c r="OXV856" s="239"/>
      <c r="OXW856" s="239"/>
      <c r="OXX856" s="239"/>
      <c r="OXY856" s="239"/>
      <c r="OXZ856" s="239"/>
      <c r="OYA856" s="239"/>
      <c r="OYB856" s="239"/>
      <c r="OYC856" s="239"/>
      <c r="OYD856" s="239"/>
      <c r="OYE856" s="239"/>
      <c r="OYF856" s="239"/>
      <c r="OYG856" s="239"/>
      <c r="OYH856" s="239"/>
      <c r="OYI856" s="239"/>
      <c r="OYJ856" s="239"/>
      <c r="OYK856" s="239"/>
      <c r="OYL856" s="239"/>
      <c r="OYM856" s="239"/>
      <c r="OYN856" s="239"/>
      <c r="OYO856" s="239"/>
      <c r="OYP856" s="239"/>
      <c r="OYQ856" s="239"/>
      <c r="OYR856" s="239"/>
      <c r="OYS856" s="239"/>
      <c r="OYT856" s="239"/>
      <c r="OYU856" s="239"/>
      <c r="OYV856" s="239"/>
      <c r="OYW856" s="239"/>
      <c r="OYX856" s="239"/>
      <c r="OYY856" s="239"/>
      <c r="OYZ856" s="239"/>
      <c r="OZA856" s="239"/>
      <c r="OZB856" s="239"/>
      <c r="OZC856" s="239"/>
      <c r="OZD856" s="239"/>
      <c r="OZE856" s="239"/>
      <c r="OZF856" s="239"/>
      <c r="OZG856" s="239"/>
      <c r="OZH856" s="239"/>
      <c r="OZI856" s="239"/>
      <c r="OZJ856" s="239"/>
      <c r="OZK856" s="239"/>
      <c r="OZL856" s="239"/>
      <c r="OZM856" s="239"/>
      <c r="OZN856" s="239"/>
      <c r="OZO856" s="239"/>
      <c r="OZP856" s="239"/>
      <c r="OZQ856" s="239"/>
      <c r="OZR856" s="239"/>
      <c r="OZS856" s="239"/>
      <c r="OZT856" s="239"/>
      <c r="OZU856" s="239"/>
      <c r="OZV856" s="239"/>
      <c r="OZW856" s="239"/>
      <c r="OZX856" s="239"/>
      <c r="OZY856" s="239"/>
      <c r="OZZ856" s="239"/>
      <c r="PAA856" s="239"/>
      <c r="PAB856" s="239"/>
      <c r="PAC856" s="239"/>
      <c r="PAD856" s="239"/>
      <c r="PAE856" s="239"/>
      <c r="PAF856" s="239"/>
      <c r="PAG856" s="239"/>
      <c r="PAH856" s="239"/>
      <c r="PAI856" s="239"/>
      <c r="PAJ856" s="239"/>
      <c r="PAK856" s="239"/>
      <c r="PAL856" s="239"/>
      <c r="PAM856" s="239"/>
      <c r="PAN856" s="239"/>
      <c r="PAO856" s="239"/>
      <c r="PAP856" s="239"/>
      <c r="PAQ856" s="239"/>
      <c r="PAR856" s="239"/>
      <c r="PAS856" s="239"/>
      <c r="PAT856" s="239"/>
      <c r="PAU856" s="239"/>
      <c r="PAV856" s="239"/>
      <c r="PAW856" s="239"/>
      <c r="PAX856" s="239"/>
      <c r="PAY856" s="239"/>
      <c r="PAZ856" s="239"/>
      <c r="PBA856" s="239"/>
      <c r="PBB856" s="239"/>
      <c r="PBC856" s="239"/>
      <c r="PBD856" s="239"/>
      <c r="PBE856" s="239"/>
      <c r="PBF856" s="239"/>
      <c r="PBG856" s="239"/>
      <c r="PBH856" s="239"/>
      <c r="PBI856" s="239"/>
      <c r="PBJ856" s="239"/>
      <c r="PBK856" s="239"/>
      <c r="PBL856" s="239"/>
      <c r="PBM856" s="239"/>
      <c r="PBN856" s="239"/>
      <c r="PBO856" s="239"/>
      <c r="PBP856" s="239"/>
      <c r="PBQ856" s="239"/>
      <c r="PBR856" s="239"/>
      <c r="PBS856" s="239"/>
      <c r="PBT856" s="239"/>
      <c r="PBU856" s="239"/>
      <c r="PBV856" s="239"/>
      <c r="PBW856" s="239"/>
      <c r="PBX856" s="239"/>
      <c r="PBY856" s="239"/>
      <c r="PBZ856" s="239"/>
      <c r="PCA856" s="239"/>
      <c r="PCB856" s="239"/>
      <c r="PCC856" s="239"/>
      <c r="PCD856" s="239"/>
      <c r="PCE856" s="239"/>
      <c r="PCF856" s="239"/>
      <c r="PCG856" s="239"/>
      <c r="PCH856" s="239"/>
      <c r="PCI856" s="239"/>
      <c r="PCJ856" s="239"/>
      <c r="PCK856" s="239"/>
      <c r="PCL856" s="239"/>
      <c r="PCM856" s="239"/>
      <c r="PCN856" s="239"/>
      <c r="PCO856" s="239"/>
      <c r="PCP856" s="239"/>
      <c r="PCQ856" s="239"/>
      <c r="PCR856" s="239"/>
      <c r="PCS856" s="239"/>
      <c r="PCT856" s="239"/>
      <c r="PCU856" s="239"/>
      <c r="PCV856" s="239"/>
      <c r="PCW856" s="239"/>
      <c r="PCX856" s="239"/>
      <c r="PCY856" s="239"/>
      <c r="PCZ856" s="239"/>
      <c r="PDA856" s="239"/>
      <c r="PDB856" s="239"/>
      <c r="PDC856" s="239"/>
      <c r="PDD856" s="239"/>
      <c r="PDE856" s="239"/>
      <c r="PDF856" s="239"/>
      <c r="PDG856" s="239"/>
      <c r="PDH856" s="239"/>
      <c r="PDI856" s="239"/>
      <c r="PDJ856" s="239"/>
      <c r="PDK856" s="239"/>
      <c r="PDL856" s="239"/>
      <c r="PDM856" s="239"/>
      <c r="PDN856" s="239"/>
      <c r="PDO856" s="239"/>
      <c r="PDP856" s="239"/>
      <c r="PDQ856" s="239"/>
      <c r="PDR856" s="239"/>
      <c r="PDS856" s="239"/>
      <c r="PDT856" s="239"/>
      <c r="PDU856" s="239"/>
      <c r="PDV856" s="239"/>
      <c r="PDW856" s="239"/>
      <c r="PDX856" s="239"/>
      <c r="PDY856" s="239"/>
      <c r="PDZ856" s="239"/>
      <c r="PEA856" s="239"/>
      <c r="PEB856" s="239"/>
      <c r="PEC856" s="239"/>
      <c r="PED856" s="239"/>
      <c r="PEE856" s="239"/>
      <c r="PEF856" s="239"/>
      <c r="PEG856" s="239"/>
      <c r="PEH856" s="239"/>
      <c r="PEI856" s="239"/>
      <c r="PEJ856" s="239"/>
      <c r="PEK856" s="239"/>
      <c r="PEL856" s="239"/>
      <c r="PEM856" s="239"/>
      <c r="PEN856" s="239"/>
      <c r="PEO856" s="239"/>
      <c r="PEP856" s="239"/>
      <c r="PEQ856" s="239"/>
      <c r="PER856" s="239"/>
      <c r="PES856" s="239"/>
      <c r="PET856" s="239"/>
      <c r="PEU856" s="239"/>
      <c r="PEV856" s="239"/>
      <c r="PEW856" s="239"/>
      <c r="PEX856" s="239"/>
      <c r="PEY856" s="239"/>
      <c r="PEZ856" s="239"/>
      <c r="PFA856" s="239"/>
      <c r="PFB856" s="239"/>
      <c r="PFC856" s="239"/>
      <c r="PFD856" s="239"/>
      <c r="PFE856" s="239"/>
      <c r="PFF856" s="239"/>
      <c r="PFG856" s="239"/>
      <c r="PFH856" s="239"/>
      <c r="PFI856" s="239"/>
      <c r="PFJ856" s="239"/>
      <c r="PFK856" s="239"/>
      <c r="PFL856" s="239"/>
      <c r="PFM856" s="239"/>
      <c r="PFN856" s="239"/>
      <c r="PFO856" s="239"/>
      <c r="PFP856" s="239"/>
      <c r="PFQ856" s="239"/>
      <c r="PFR856" s="239"/>
      <c r="PFS856" s="239"/>
      <c r="PFT856" s="239"/>
      <c r="PFU856" s="239"/>
      <c r="PFV856" s="239"/>
      <c r="PFW856" s="239"/>
      <c r="PFX856" s="239"/>
      <c r="PFY856" s="239"/>
      <c r="PFZ856" s="239"/>
      <c r="PGA856" s="239"/>
      <c r="PGB856" s="239"/>
      <c r="PGC856" s="239"/>
      <c r="PGD856" s="239"/>
      <c r="PGE856" s="239"/>
      <c r="PGF856" s="239"/>
      <c r="PGG856" s="239"/>
      <c r="PGH856" s="239"/>
      <c r="PGI856" s="239"/>
      <c r="PGJ856" s="239"/>
      <c r="PGK856" s="239"/>
      <c r="PGL856" s="239"/>
      <c r="PGM856" s="239"/>
      <c r="PGN856" s="239"/>
      <c r="PGO856" s="239"/>
      <c r="PGP856" s="239"/>
      <c r="PGQ856" s="239"/>
      <c r="PGR856" s="239"/>
      <c r="PGS856" s="239"/>
      <c r="PGT856" s="239"/>
      <c r="PGU856" s="239"/>
      <c r="PGV856" s="239"/>
      <c r="PGW856" s="239"/>
      <c r="PGX856" s="239"/>
      <c r="PGY856" s="239"/>
      <c r="PGZ856" s="239"/>
      <c r="PHA856" s="239"/>
      <c r="PHB856" s="239"/>
      <c r="PHC856" s="239"/>
      <c r="PHD856" s="239"/>
      <c r="PHE856" s="239"/>
      <c r="PHF856" s="239"/>
      <c r="PHG856" s="239"/>
      <c r="PHH856" s="239"/>
      <c r="PHI856" s="239"/>
      <c r="PHJ856" s="239"/>
      <c r="PHK856" s="239"/>
      <c r="PHL856" s="239"/>
      <c r="PHM856" s="239"/>
      <c r="PHN856" s="239"/>
      <c r="PHO856" s="239"/>
      <c r="PHP856" s="239"/>
      <c r="PHQ856" s="239"/>
      <c r="PHR856" s="239"/>
      <c r="PHS856" s="239"/>
      <c r="PHT856" s="239"/>
      <c r="PHU856" s="239"/>
      <c r="PHV856" s="239"/>
      <c r="PHW856" s="239"/>
      <c r="PHX856" s="239"/>
      <c r="PHY856" s="239"/>
      <c r="PHZ856" s="239"/>
      <c r="PIA856" s="239"/>
      <c r="PIB856" s="239"/>
      <c r="PIC856" s="239"/>
      <c r="PID856" s="239"/>
      <c r="PIE856" s="239"/>
      <c r="PIF856" s="239"/>
      <c r="PIG856" s="239"/>
      <c r="PIH856" s="239"/>
      <c r="PII856" s="239"/>
      <c r="PIJ856" s="239"/>
      <c r="PIK856" s="239"/>
      <c r="PIL856" s="239"/>
      <c r="PIM856" s="239"/>
      <c r="PIN856" s="239"/>
      <c r="PIO856" s="239"/>
      <c r="PIP856" s="239"/>
      <c r="PIQ856" s="239"/>
      <c r="PIR856" s="239"/>
      <c r="PIS856" s="239"/>
      <c r="PIT856" s="239"/>
      <c r="PIU856" s="239"/>
      <c r="PIV856" s="239"/>
      <c r="PIW856" s="239"/>
      <c r="PIX856" s="239"/>
      <c r="PIY856" s="239"/>
      <c r="PIZ856" s="239"/>
      <c r="PJA856" s="239"/>
      <c r="PJB856" s="239"/>
      <c r="PJC856" s="239"/>
      <c r="PJD856" s="239"/>
      <c r="PJE856" s="239"/>
      <c r="PJF856" s="239"/>
      <c r="PJG856" s="239"/>
      <c r="PJH856" s="239"/>
      <c r="PJI856" s="239"/>
      <c r="PJJ856" s="239"/>
      <c r="PJK856" s="239"/>
      <c r="PJL856" s="239"/>
      <c r="PJM856" s="239"/>
      <c r="PJN856" s="239"/>
      <c r="PJO856" s="239"/>
      <c r="PJP856" s="239"/>
      <c r="PJQ856" s="239"/>
      <c r="PJR856" s="239"/>
      <c r="PJS856" s="239"/>
      <c r="PJT856" s="239"/>
      <c r="PJU856" s="239"/>
      <c r="PJV856" s="239"/>
      <c r="PJW856" s="239"/>
      <c r="PJX856" s="239"/>
      <c r="PJY856" s="239"/>
      <c r="PJZ856" s="239"/>
      <c r="PKA856" s="239"/>
      <c r="PKB856" s="239"/>
      <c r="PKC856" s="239"/>
      <c r="PKD856" s="239"/>
      <c r="PKE856" s="239"/>
      <c r="PKF856" s="239"/>
      <c r="PKG856" s="239"/>
      <c r="PKH856" s="239"/>
      <c r="PKI856" s="239"/>
      <c r="PKJ856" s="239"/>
      <c r="PKK856" s="239"/>
      <c r="PKL856" s="239"/>
      <c r="PKM856" s="239"/>
      <c r="PKN856" s="239"/>
      <c r="PKO856" s="239"/>
      <c r="PKP856" s="239"/>
      <c r="PKQ856" s="239"/>
      <c r="PKR856" s="239"/>
      <c r="PKS856" s="239"/>
      <c r="PKT856" s="239"/>
      <c r="PKU856" s="239"/>
      <c r="PKV856" s="239"/>
      <c r="PKW856" s="239"/>
      <c r="PKX856" s="239"/>
      <c r="PKY856" s="239"/>
      <c r="PKZ856" s="239"/>
      <c r="PLA856" s="239"/>
      <c r="PLB856" s="239"/>
      <c r="PLC856" s="239"/>
      <c r="PLD856" s="239"/>
      <c r="PLE856" s="239"/>
      <c r="PLF856" s="239"/>
      <c r="PLG856" s="239"/>
      <c r="PLH856" s="239"/>
      <c r="PLI856" s="239"/>
      <c r="PLJ856" s="239"/>
      <c r="PLK856" s="239"/>
      <c r="PLL856" s="239"/>
      <c r="PLM856" s="239"/>
      <c r="PLN856" s="239"/>
      <c r="PLO856" s="239"/>
      <c r="PLP856" s="239"/>
      <c r="PLQ856" s="239"/>
      <c r="PLR856" s="239"/>
      <c r="PLS856" s="239"/>
      <c r="PLT856" s="239"/>
      <c r="PLU856" s="239"/>
      <c r="PLV856" s="239"/>
      <c r="PLW856" s="239"/>
      <c r="PLX856" s="239"/>
      <c r="PLY856" s="239"/>
      <c r="PLZ856" s="239"/>
      <c r="PMA856" s="239"/>
      <c r="PMB856" s="239"/>
      <c r="PMC856" s="239"/>
      <c r="PMD856" s="239"/>
      <c r="PME856" s="239"/>
      <c r="PMF856" s="239"/>
      <c r="PMG856" s="239"/>
      <c r="PMH856" s="239"/>
      <c r="PMI856" s="239"/>
      <c r="PMJ856" s="239"/>
      <c r="PMK856" s="239"/>
      <c r="PML856" s="239"/>
      <c r="PMM856" s="239"/>
      <c r="PMN856" s="239"/>
      <c r="PMO856" s="239"/>
      <c r="PMP856" s="239"/>
      <c r="PMQ856" s="239"/>
      <c r="PMR856" s="239"/>
      <c r="PMS856" s="239"/>
      <c r="PMT856" s="239"/>
      <c r="PMU856" s="239"/>
      <c r="PMV856" s="239"/>
      <c r="PMW856" s="239"/>
      <c r="PMX856" s="239"/>
      <c r="PMY856" s="239"/>
      <c r="PMZ856" s="239"/>
      <c r="PNA856" s="239"/>
      <c r="PNB856" s="239"/>
      <c r="PNC856" s="239"/>
      <c r="PND856" s="239"/>
      <c r="PNE856" s="239"/>
      <c r="PNF856" s="239"/>
      <c r="PNG856" s="239"/>
      <c r="PNH856" s="239"/>
      <c r="PNI856" s="239"/>
      <c r="PNJ856" s="239"/>
      <c r="PNK856" s="239"/>
      <c r="PNL856" s="239"/>
      <c r="PNM856" s="239"/>
      <c r="PNN856" s="239"/>
      <c r="PNO856" s="239"/>
      <c r="PNP856" s="239"/>
      <c r="PNQ856" s="239"/>
      <c r="PNR856" s="239"/>
      <c r="PNS856" s="239"/>
      <c r="PNT856" s="239"/>
      <c r="PNU856" s="239"/>
      <c r="PNV856" s="239"/>
      <c r="PNW856" s="239"/>
      <c r="PNX856" s="239"/>
      <c r="PNY856" s="239"/>
      <c r="PNZ856" s="239"/>
      <c r="POA856" s="239"/>
      <c r="POB856" s="239"/>
      <c r="POC856" s="239"/>
      <c r="POD856" s="239"/>
      <c r="POE856" s="239"/>
      <c r="POF856" s="239"/>
      <c r="POG856" s="239"/>
      <c r="POH856" s="239"/>
      <c r="POI856" s="239"/>
      <c r="POJ856" s="239"/>
      <c r="POK856" s="239"/>
      <c r="POL856" s="239"/>
      <c r="POM856" s="239"/>
      <c r="PON856" s="239"/>
      <c r="POO856" s="239"/>
      <c r="POP856" s="239"/>
      <c r="POQ856" s="239"/>
      <c r="POR856" s="239"/>
      <c r="POS856" s="239"/>
      <c r="POT856" s="239"/>
      <c r="POU856" s="239"/>
      <c r="POV856" s="239"/>
      <c r="POW856" s="239"/>
      <c r="POX856" s="239"/>
      <c r="POY856" s="239"/>
      <c r="POZ856" s="239"/>
      <c r="PPA856" s="239"/>
      <c r="PPB856" s="239"/>
      <c r="PPC856" s="239"/>
      <c r="PPD856" s="239"/>
      <c r="PPE856" s="239"/>
      <c r="PPF856" s="239"/>
      <c r="PPG856" s="239"/>
      <c r="PPH856" s="239"/>
      <c r="PPI856" s="239"/>
      <c r="PPJ856" s="239"/>
      <c r="PPK856" s="239"/>
      <c r="PPL856" s="239"/>
      <c r="PPM856" s="239"/>
      <c r="PPN856" s="239"/>
      <c r="PPO856" s="239"/>
      <c r="PPP856" s="239"/>
      <c r="PPQ856" s="239"/>
      <c r="PPR856" s="239"/>
      <c r="PPS856" s="239"/>
      <c r="PPT856" s="239"/>
      <c r="PPU856" s="239"/>
      <c r="PPV856" s="239"/>
      <c r="PPW856" s="239"/>
      <c r="PPX856" s="239"/>
      <c r="PPY856" s="239"/>
      <c r="PPZ856" s="239"/>
      <c r="PQA856" s="239"/>
      <c r="PQB856" s="239"/>
      <c r="PQC856" s="239"/>
      <c r="PQD856" s="239"/>
      <c r="PQE856" s="239"/>
      <c r="PQF856" s="239"/>
      <c r="PQG856" s="239"/>
      <c r="PQH856" s="239"/>
      <c r="PQI856" s="239"/>
      <c r="PQJ856" s="239"/>
      <c r="PQK856" s="239"/>
      <c r="PQL856" s="239"/>
      <c r="PQM856" s="239"/>
      <c r="PQN856" s="239"/>
      <c r="PQO856" s="239"/>
      <c r="PQP856" s="239"/>
      <c r="PQQ856" s="239"/>
      <c r="PQR856" s="239"/>
      <c r="PQS856" s="239"/>
      <c r="PQT856" s="239"/>
      <c r="PQU856" s="239"/>
      <c r="PQV856" s="239"/>
      <c r="PQW856" s="239"/>
      <c r="PQX856" s="239"/>
      <c r="PQY856" s="239"/>
      <c r="PQZ856" s="239"/>
      <c r="PRA856" s="239"/>
      <c r="PRB856" s="239"/>
      <c r="PRC856" s="239"/>
      <c r="PRD856" s="239"/>
      <c r="PRE856" s="239"/>
      <c r="PRF856" s="239"/>
      <c r="PRG856" s="239"/>
      <c r="PRH856" s="239"/>
      <c r="PRI856" s="239"/>
      <c r="PRJ856" s="239"/>
      <c r="PRK856" s="239"/>
      <c r="PRL856" s="239"/>
      <c r="PRM856" s="239"/>
      <c r="PRN856" s="239"/>
      <c r="PRO856" s="239"/>
      <c r="PRP856" s="239"/>
      <c r="PRQ856" s="239"/>
      <c r="PRR856" s="239"/>
      <c r="PRS856" s="239"/>
      <c r="PRT856" s="239"/>
      <c r="PRU856" s="239"/>
      <c r="PRV856" s="239"/>
      <c r="PRW856" s="239"/>
      <c r="PRX856" s="239"/>
      <c r="PRY856" s="239"/>
      <c r="PRZ856" s="239"/>
      <c r="PSA856" s="239"/>
      <c r="PSB856" s="239"/>
      <c r="PSC856" s="239"/>
      <c r="PSD856" s="239"/>
      <c r="PSE856" s="239"/>
      <c r="PSF856" s="239"/>
      <c r="PSG856" s="239"/>
      <c r="PSH856" s="239"/>
      <c r="PSI856" s="239"/>
      <c r="PSJ856" s="239"/>
      <c r="PSK856" s="239"/>
      <c r="PSL856" s="239"/>
      <c r="PSM856" s="239"/>
      <c r="PSN856" s="239"/>
      <c r="PSO856" s="239"/>
      <c r="PSP856" s="239"/>
      <c r="PSQ856" s="239"/>
      <c r="PSR856" s="239"/>
      <c r="PSS856" s="239"/>
      <c r="PST856" s="239"/>
      <c r="PSU856" s="239"/>
      <c r="PSV856" s="239"/>
      <c r="PSW856" s="239"/>
      <c r="PSX856" s="239"/>
      <c r="PSY856" s="239"/>
      <c r="PSZ856" s="239"/>
      <c r="PTA856" s="239"/>
      <c r="PTB856" s="239"/>
      <c r="PTC856" s="239"/>
      <c r="PTD856" s="239"/>
      <c r="PTE856" s="239"/>
      <c r="PTF856" s="239"/>
      <c r="PTG856" s="239"/>
      <c r="PTH856" s="239"/>
      <c r="PTI856" s="239"/>
      <c r="PTJ856" s="239"/>
      <c r="PTK856" s="239"/>
      <c r="PTL856" s="239"/>
      <c r="PTM856" s="239"/>
      <c r="PTN856" s="239"/>
      <c r="PTO856" s="239"/>
      <c r="PTP856" s="239"/>
      <c r="PTQ856" s="239"/>
      <c r="PTR856" s="239"/>
      <c r="PTS856" s="239"/>
      <c r="PTT856" s="239"/>
      <c r="PTU856" s="239"/>
      <c r="PTV856" s="239"/>
      <c r="PTW856" s="239"/>
      <c r="PTX856" s="239"/>
      <c r="PTY856" s="239"/>
      <c r="PTZ856" s="239"/>
      <c r="PUA856" s="239"/>
      <c r="PUB856" s="239"/>
      <c r="PUC856" s="239"/>
      <c r="PUD856" s="239"/>
      <c r="PUE856" s="239"/>
      <c r="PUF856" s="239"/>
      <c r="PUG856" s="239"/>
      <c r="PUH856" s="239"/>
      <c r="PUI856" s="239"/>
      <c r="PUJ856" s="239"/>
      <c r="PUK856" s="239"/>
      <c r="PUL856" s="239"/>
      <c r="PUM856" s="239"/>
      <c r="PUN856" s="239"/>
      <c r="PUO856" s="239"/>
      <c r="PUP856" s="239"/>
      <c r="PUQ856" s="239"/>
      <c r="PUR856" s="239"/>
      <c r="PUS856" s="239"/>
      <c r="PUT856" s="239"/>
      <c r="PUU856" s="239"/>
      <c r="PUV856" s="239"/>
      <c r="PUW856" s="239"/>
      <c r="PUX856" s="239"/>
      <c r="PUY856" s="239"/>
      <c r="PUZ856" s="239"/>
      <c r="PVA856" s="239"/>
      <c r="PVB856" s="239"/>
      <c r="PVC856" s="239"/>
      <c r="PVD856" s="239"/>
      <c r="PVE856" s="239"/>
      <c r="PVF856" s="239"/>
      <c r="PVG856" s="239"/>
      <c r="PVH856" s="239"/>
      <c r="PVI856" s="239"/>
      <c r="PVJ856" s="239"/>
      <c r="PVK856" s="239"/>
      <c r="PVL856" s="239"/>
      <c r="PVM856" s="239"/>
      <c r="PVN856" s="239"/>
      <c r="PVO856" s="239"/>
      <c r="PVP856" s="239"/>
      <c r="PVQ856" s="239"/>
      <c r="PVR856" s="239"/>
      <c r="PVS856" s="239"/>
      <c r="PVT856" s="239"/>
      <c r="PVU856" s="239"/>
      <c r="PVV856" s="239"/>
      <c r="PVW856" s="239"/>
      <c r="PVX856" s="239"/>
      <c r="PVY856" s="239"/>
      <c r="PVZ856" s="239"/>
      <c r="PWA856" s="239"/>
      <c r="PWB856" s="239"/>
      <c r="PWC856" s="239"/>
      <c r="PWD856" s="239"/>
      <c r="PWE856" s="239"/>
      <c r="PWF856" s="239"/>
      <c r="PWG856" s="239"/>
      <c r="PWH856" s="239"/>
      <c r="PWI856" s="239"/>
      <c r="PWJ856" s="239"/>
      <c r="PWK856" s="239"/>
      <c r="PWL856" s="239"/>
      <c r="PWM856" s="239"/>
      <c r="PWN856" s="239"/>
      <c r="PWO856" s="239"/>
      <c r="PWP856" s="239"/>
      <c r="PWQ856" s="239"/>
      <c r="PWR856" s="239"/>
      <c r="PWS856" s="239"/>
      <c r="PWT856" s="239"/>
      <c r="PWU856" s="239"/>
      <c r="PWV856" s="239"/>
      <c r="PWW856" s="239"/>
      <c r="PWX856" s="239"/>
      <c r="PWY856" s="239"/>
      <c r="PWZ856" s="239"/>
      <c r="PXA856" s="239"/>
      <c r="PXB856" s="239"/>
      <c r="PXC856" s="239"/>
      <c r="PXD856" s="239"/>
      <c r="PXE856" s="239"/>
      <c r="PXF856" s="239"/>
      <c r="PXG856" s="239"/>
      <c r="PXH856" s="239"/>
      <c r="PXI856" s="239"/>
      <c r="PXJ856" s="239"/>
      <c r="PXK856" s="239"/>
      <c r="PXL856" s="239"/>
      <c r="PXM856" s="239"/>
      <c r="PXN856" s="239"/>
      <c r="PXO856" s="239"/>
      <c r="PXP856" s="239"/>
      <c r="PXQ856" s="239"/>
      <c r="PXR856" s="239"/>
      <c r="PXS856" s="239"/>
      <c r="PXT856" s="239"/>
      <c r="PXU856" s="239"/>
      <c r="PXV856" s="239"/>
      <c r="PXW856" s="239"/>
      <c r="PXX856" s="239"/>
      <c r="PXY856" s="239"/>
      <c r="PXZ856" s="239"/>
      <c r="PYA856" s="239"/>
      <c r="PYB856" s="239"/>
      <c r="PYC856" s="239"/>
      <c r="PYD856" s="239"/>
      <c r="PYE856" s="239"/>
      <c r="PYF856" s="239"/>
      <c r="PYG856" s="239"/>
      <c r="PYH856" s="239"/>
      <c r="PYI856" s="239"/>
      <c r="PYJ856" s="239"/>
      <c r="PYK856" s="239"/>
      <c r="PYL856" s="239"/>
      <c r="PYM856" s="239"/>
      <c r="PYN856" s="239"/>
      <c r="PYO856" s="239"/>
      <c r="PYP856" s="239"/>
      <c r="PYQ856" s="239"/>
      <c r="PYR856" s="239"/>
      <c r="PYS856" s="239"/>
      <c r="PYT856" s="239"/>
      <c r="PYU856" s="239"/>
      <c r="PYV856" s="239"/>
      <c r="PYW856" s="239"/>
      <c r="PYX856" s="239"/>
      <c r="PYY856" s="239"/>
      <c r="PYZ856" s="239"/>
      <c r="PZA856" s="239"/>
      <c r="PZB856" s="239"/>
      <c r="PZC856" s="239"/>
      <c r="PZD856" s="239"/>
      <c r="PZE856" s="239"/>
      <c r="PZF856" s="239"/>
      <c r="PZG856" s="239"/>
      <c r="PZH856" s="239"/>
      <c r="PZI856" s="239"/>
      <c r="PZJ856" s="239"/>
      <c r="PZK856" s="239"/>
      <c r="PZL856" s="239"/>
      <c r="PZM856" s="239"/>
      <c r="PZN856" s="239"/>
      <c r="PZO856" s="239"/>
      <c r="PZP856" s="239"/>
      <c r="PZQ856" s="239"/>
      <c r="PZR856" s="239"/>
      <c r="PZS856" s="239"/>
      <c r="PZT856" s="239"/>
      <c r="PZU856" s="239"/>
      <c r="PZV856" s="239"/>
      <c r="PZW856" s="239"/>
      <c r="PZX856" s="239"/>
      <c r="PZY856" s="239"/>
      <c r="PZZ856" s="239"/>
      <c r="QAA856" s="239"/>
      <c r="QAB856" s="239"/>
      <c r="QAC856" s="239"/>
      <c r="QAD856" s="239"/>
      <c r="QAE856" s="239"/>
      <c r="QAF856" s="239"/>
      <c r="QAG856" s="239"/>
      <c r="QAH856" s="239"/>
      <c r="QAI856" s="239"/>
      <c r="QAJ856" s="239"/>
      <c r="QAK856" s="239"/>
      <c r="QAL856" s="239"/>
      <c r="QAM856" s="239"/>
      <c r="QAN856" s="239"/>
      <c r="QAO856" s="239"/>
      <c r="QAP856" s="239"/>
      <c r="QAQ856" s="239"/>
      <c r="QAR856" s="239"/>
      <c r="QAS856" s="239"/>
      <c r="QAT856" s="239"/>
      <c r="QAU856" s="239"/>
      <c r="QAV856" s="239"/>
      <c r="QAW856" s="239"/>
      <c r="QAX856" s="239"/>
      <c r="QAY856" s="239"/>
      <c r="QAZ856" s="239"/>
      <c r="QBA856" s="239"/>
      <c r="QBB856" s="239"/>
      <c r="QBC856" s="239"/>
      <c r="QBD856" s="239"/>
      <c r="QBE856" s="239"/>
      <c r="QBF856" s="239"/>
      <c r="QBG856" s="239"/>
      <c r="QBH856" s="239"/>
      <c r="QBI856" s="239"/>
      <c r="QBJ856" s="239"/>
      <c r="QBK856" s="239"/>
      <c r="QBL856" s="239"/>
      <c r="QBM856" s="239"/>
      <c r="QBN856" s="239"/>
      <c r="QBO856" s="239"/>
      <c r="QBP856" s="239"/>
      <c r="QBQ856" s="239"/>
      <c r="QBR856" s="239"/>
      <c r="QBS856" s="239"/>
      <c r="QBT856" s="239"/>
      <c r="QBU856" s="239"/>
      <c r="QBV856" s="239"/>
      <c r="QBW856" s="239"/>
      <c r="QBX856" s="239"/>
      <c r="QBY856" s="239"/>
      <c r="QBZ856" s="239"/>
      <c r="QCA856" s="239"/>
      <c r="QCB856" s="239"/>
      <c r="QCC856" s="239"/>
      <c r="QCD856" s="239"/>
      <c r="QCE856" s="239"/>
      <c r="QCF856" s="239"/>
      <c r="QCG856" s="239"/>
      <c r="QCH856" s="239"/>
      <c r="QCI856" s="239"/>
      <c r="QCJ856" s="239"/>
      <c r="QCK856" s="239"/>
      <c r="QCL856" s="239"/>
      <c r="QCM856" s="239"/>
      <c r="QCN856" s="239"/>
      <c r="QCO856" s="239"/>
      <c r="QCP856" s="239"/>
      <c r="QCQ856" s="239"/>
      <c r="QCR856" s="239"/>
      <c r="QCS856" s="239"/>
      <c r="QCT856" s="239"/>
      <c r="QCU856" s="239"/>
      <c r="QCV856" s="239"/>
      <c r="QCW856" s="239"/>
      <c r="QCX856" s="239"/>
      <c r="QCY856" s="239"/>
      <c r="QCZ856" s="239"/>
      <c r="QDA856" s="239"/>
      <c r="QDB856" s="239"/>
      <c r="QDC856" s="239"/>
      <c r="QDD856" s="239"/>
      <c r="QDE856" s="239"/>
      <c r="QDF856" s="239"/>
      <c r="QDG856" s="239"/>
      <c r="QDH856" s="239"/>
      <c r="QDI856" s="239"/>
      <c r="QDJ856" s="239"/>
      <c r="QDK856" s="239"/>
      <c r="QDL856" s="239"/>
      <c r="QDM856" s="239"/>
      <c r="QDN856" s="239"/>
      <c r="QDO856" s="239"/>
      <c r="QDP856" s="239"/>
      <c r="QDQ856" s="239"/>
      <c r="QDR856" s="239"/>
      <c r="QDS856" s="239"/>
      <c r="QDT856" s="239"/>
      <c r="QDU856" s="239"/>
      <c r="QDV856" s="239"/>
      <c r="QDW856" s="239"/>
      <c r="QDX856" s="239"/>
      <c r="QDY856" s="239"/>
      <c r="QDZ856" s="239"/>
      <c r="QEA856" s="239"/>
      <c r="QEB856" s="239"/>
      <c r="QEC856" s="239"/>
      <c r="QED856" s="239"/>
      <c r="QEE856" s="239"/>
      <c r="QEF856" s="239"/>
      <c r="QEG856" s="239"/>
      <c r="QEH856" s="239"/>
      <c r="QEI856" s="239"/>
      <c r="QEJ856" s="239"/>
      <c r="QEK856" s="239"/>
      <c r="QEL856" s="239"/>
      <c r="QEM856" s="239"/>
      <c r="QEN856" s="239"/>
      <c r="QEO856" s="239"/>
      <c r="QEP856" s="239"/>
      <c r="QEQ856" s="239"/>
      <c r="QER856" s="239"/>
      <c r="QES856" s="239"/>
      <c r="QET856" s="239"/>
      <c r="QEU856" s="239"/>
      <c r="QEV856" s="239"/>
      <c r="QEW856" s="239"/>
      <c r="QEX856" s="239"/>
      <c r="QEY856" s="239"/>
      <c r="QEZ856" s="239"/>
      <c r="QFA856" s="239"/>
      <c r="QFB856" s="239"/>
      <c r="QFC856" s="239"/>
      <c r="QFD856" s="239"/>
      <c r="QFE856" s="239"/>
      <c r="QFF856" s="239"/>
      <c r="QFG856" s="239"/>
      <c r="QFH856" s="239"/>
      <c r="QFI856" s="239"/>
      <c r="QFJ856" s="239"/>
      <c r="QFK856" s="239"/>
      <c r="QFL856" s="239"/>
      <c r="QFM856" s="239"/>
      <c r="QFN856" s="239"/>
      <c r="QFO856" s="239"/>
      <c r="QFP856" s="239"/>
      <c r="QFQ856" s="239"/>
      <c r="QFR856" s="239"/>
      <c r="QFS856" s="239"/>
      <c r="QFT856" s="239"/>
      <c r="QFU856" s="239"/>
      <c r="QFV856" s="239"/>
      <c r="QFW856" s="239"/>
      <c r="QFX856" s="239"/>
      <c r="QFY856" s="239"/>
      <c r="QFZ856" s="239"/>
      <c r="QGA856" s="239"/>
      <c r="QGB856" s="239"/>
      <c r="QGC856" s="239"/>
      <c r="QGD856" s="239"/>
      <c r="QGE856" s="239"/>
      <c r="QGF856" s="239"/>
      <c r="QGG856" s="239"/>
      <c r="QGH856" s="239"/>
      <c r="QGI856" s="239"/>
      <c r="QGJ856" s="239"/>
      <c r="QGK856" s="239"/>
      <c r="QGL856" s="239"/>
      <c r="QGM856" s="239"/>
      <c r="QGN856" s="239"/>
      <c r="QGO856" s="239"/>
      <c r="QGP856" s="239"/>
      <c r="QGQ856" s="239"/>
      <c r="QGR856" s="239"/>
      <c r="QGS856" s="239"/>
      <c r="QGT856" s="239"/>
      <c r="QGU856" s="239"/>
      <c r="QGV856" s="239"/>
      <c r="QGW856" s="239"/>
      <c r="QGX856" s="239"/>
      <c r="QGY856" s="239"/>
      <c r="QGZ856" s="239"/>
      <c r="QHA856" s="239"/>
      <c r="QHB856" s="239"/>
      <c r="QHC856" s="239"/>
      <c r="QHD856" s="239"/>
      <c r="QHE856" s="239"/>
      <c r="QHF856" s="239"/>
      <c r="QHG856" s="239"/>
      <c r="QHH856" s="239"/>
      <c r="QHI856" s="239"/>
      <c r="QHJ856" s="239"/>
      <c r="QHK856" s="239"/>
      <c r="QHL856" s="239"/>
      <c r="QHM856" s="239"/>
      <c r="QHN856" s="239"/>
      <c r="QHO856" s="239"/>
      <c r="QHP856" s="239"/>
      <c r="QHQ856" s="239"/>
      <c r="QHR856" s="239"/>
      <c r="QHS856" s="239"/>
      <c r="QHT856" s="239"/>
      <c r="QHU856" s="239"/>
      <c r="QHV856" s="239"/>
      <c r="QHW856" s="239"/>
      <c r="QHX856" s="239"/>
      <c r="QHY856" s="239"/>
      <c r="QHZ856" s="239"/>
      <c r="QIA856" s="239"/>
      <c r="QIB856" s="239"/>
      <c r="QIC856" s="239"/>
      <c r="QID856" s="239"/>
      <c r="QIE856" s="239"/>
      <c r="QIF856" s="239"/>
      <c r="QIG856" s="239"/>
      <c r="QIH856" s="239"/>
      <c r="QII856" s="239"/>
      <c r="QIJ856" s="239"/>
      <c r="QIK856" s="239"/>
      <c r="QIL856" s="239"/>
      <c r="QIM856" s="239"/>
      <c r="QIN856" s="239"/>
      <c r="QIO856" s="239"/>
      <c r="QIP856" s="239"/>
      <c r="QIQ856" s="239"/>
      <c r="QIR856" s="239"/>
      <c r="QIS856" s="239"/>
      <c r="QIT856" s="239"/>
      <c r="QIU856" s="239"/>
      <c r="QIV856" s="239"/>
      <c r="QIW856" s="239"/>
      <c r="QIX856" s="239"/>
      <c r="QIY856" s="239"/>
      <c r="QIZ856" s="239"/>
      <c r="QJA856" s="239"/>
      <c r="QJB856" s="239"/>
      <c r="QJC856" s="239"/>
      <c r="QJD856" s="239"/>
      <c r="QJE856" s="239"/>
      <c r="QJF856" s="239"/>
      <c r="QJG856" s="239"/>
      <c r="QJH856" s="239"/>
      <c r="QJI856" s="239"/>
      <c r="QJJ856" s="239"/>
      <c r="QJK856" s="239"/>
      <c r="QJL856" s="239"/>
      <c r="QJM856" s="239"/>
      <c r="QJN856" s="239"/>
      <c r="QJO856" s="239"/>
      <c r="QJP856" s="239"/>
      <c r="QJQ856" s="239"/>
      <c r="QJR856" s="239"/>
      <c r="QJS856" s="239"/>
      <c r="QJT856" s="239"/>
      <c r="QJU856" s="239"/>
      <c r="QJV856" s="239"/>
      <c r="QJW856" s="239"/>
      <c r="QJX856" s="239"/>
      <c r="QJY856" s="239"/>
      <c r="QJZ856" s="239"/>
      <c r="QKA856" s="239"/>
      <c r="QKB856" s="239"/>
      <c r="QKC856" s="239"/>
      <c r="QKD856" s="239"/>
      <c r="QKE856" s="239"/>
      <c r="QKF856" s="239"/>
      <c r="QKG856" s="239"/>
      <c r="QKH856" s="239"/>
      <c r="QKI856" s="239"/>
      <c r="QKJ856" s="239"/>
      <c r="QKK856" s="239"/>
      <c r="QKL856" s="239"/>
      <c r="QKM856" s="239"/>
      <c r="QKN856" s="239"/>
      <c r="QKO856" s="239"/>
      <c r="QKP856" s="239"/>
      <c r="QKQ856" s="239"/>
      <c r="QKR856" s="239"/>
      <c r="QKS856" s="239"/>
      <c r="QKT856" s="239"/>
      <c r="QKU856" s="239"/>
      <c r="QKV856" s="239"/>
      <c r="QKW856" s="239"/>
      <c r="QKX856" s="239"/>
      <c r="QKY856" s="239"/>
      <c r="QKZ856" s="239"/>
      <c r="QLA856" s="239"/>
      <c r="QLB856" s="239"/>
      <c r="QLC856" s="239"/>
      <c r="QLD856" s="239"/>
      <c r="QLE856" s="239"/>
      <c r="QLF856" s="239"/>
      <c r="QLG856" s="239"/>
      <c r="QLH856" s="239"/>
      <c r="QLI856" s="239"/>
      <c r="QLJ856" s="239"/>
      <c r="QLK856" s="239"/>
      <c r="QLL856" s="239"/>
      <c r="QLM856" s="239"/>
      <c r="QLN856" s="239"/>
      <c r="QLO856" s="239"/>
      <c r="QLP856" s="239"/>
      <c r="QLQ856" s="239"/>
      <c r="QLR856" s="239"/>
      <c r="QLS856" s="239"/>
      <c r="QLT856" s="239"/>
      <c r="QLU856" s="239"/>
      <c r="QLV856" s="239"/>
      <c r="QLW856" s="239"/>
      <c r="QLX856" s="239"/>
      <c r="QLY856" s="239"/>
      <c r="QLZ856" s="239"/>
      <c r="QMA856" s="239"/>
      <c r="QMB856" s="239"/>
      <c r="QMC856" s="239"/>
      <c r="QMD856" s="239"/>
      <c r="QME856" s="239"/>
      <c r="QMF856" s="239"/>
      <c r="QMG856" s="239"/>
      <c r="QMH856" s="239"/>
      <c r="QMI856" s="239"/>
      <c r="QMJ856" s="239"/>
      <c r="QMK856" s="239"/>
      <c r="QML856" s="239"/>
      <c r="QMM856" s="239"/>
      <c r="QMN856" s="239"/>
      <c r="QMO856" s="239"/>
      <c r="QMP856" s="239"/>
      <c r="QMQ856" s="239"/>
      <c r="QMR856" s="239"/>
      <c r="QMS856" s="239"/>
      <c r="QMT856" s="239"/>
      <c r="QMU856" s="239"/>
      <c r="QMV856" s="239"/>
      <c r="QMW856" s="239"/>
      <c r="QMX856" s="239"/>
      <c r="QMY856" s="239"/>
      <c r="QMZ856" s="239"/>
      <c r="QNA856" s="239"/>
      <c r="QNB856" s="239"/>
      <c r="QNC856" s="239"/>
      <c r="QND856" s="239"/>
      <c r="QNE856" s="239"/>
      <c r="QNF856" s="239"/>
      <c r="QNG856" s="239"/>
      <c r="QNH856" s="239"/>
      <c r="QNI856" s="239"/>
      <c r="QNJ856" s="239"/>
      <c r="QNK856" s="239"/>
      <c r="QNL856" s="239"/>
      <c r="QNM856" s="239"/>
      <c r="QNN856" s="239"/>
      <c r="QNO856" s="239"/>
      <c r="QNP856" s="239"/>
      <c r="QNQ856" s="239"/>
      <c r="QNR856" s="239"/>
      <c r="QNS856" s="239"/>
      <c r="QNT856" s="239"/>
      <c r="QNU856" s="239"/>
      <c r="QNV856" s="239"/>
      <c r="QNW856" s="239"/>
      <c r="QNX856" s="239"/>
      <c r="QNY856" s="239"/>
      <c r="QNZ856" s="239"/>
      <c r="QOA856" s="239"/>
      <c r="QOB856" s="239"/>
      <c r="QOC856" s="239"/>
      <c r="QOD856" s="239"/>
      <c r="QOE856" s="239"/>
      <c r="QOF856" s="239"/>
      <c r="QOG856" s="239"/>
      <c r="QOH856" s="239"/>
      <c r="QOI856" s="239"/>
      <c r="QOJ856" s="239"/>
      <c r="QOK856" s="239"/>
      <c r="QOL856" s="239"/>
      <c r="QOM856" s="239"/>
      <c r="QON856" s="239"/>
      <c r="QOO856" s="239"/>
      <c r="QOP856" s="239"/>
      <c r="QOQ856" s="239"/>
      <c r="QOR856" s="239"/>
      <c r="QOS856" s="239"/>
      <c r="QOT856" s="239"/>
      <c r="QOU856" s="239"/>
      <c r="QOV856" s="239"/>
      <c r="QOW856" s="239"/>
      <c r="QOX856" s="239"/>
      <c r="QOY856" s="239"/>
      <c r="QOZ856" s="239"/>
      <c r="QPA856" s="239"/>
      <c r="QPB856" s="239"/>
      <c r="QPC856" s="239"/>
      <c r="QPD856" s="239"/>
      <c r="QPE856" s="239"/>
      <c r="QPF856" s="239"/>
      <c r="QPG856" s="239"/>
      <c r="QPH856" s="239"/>
      <c r="QPI856" s="239"/>
      <c r="QPJ856" s="239"/>
      <c r="QPK856" s="239"/>
      <c r="QPL856" s="239"/>
      <c r="QPM856" s="239"/>
      <c r="QPN856" s="239"/>
      <c r="QPO856" s="239"/>
      <c r="QPP856" s="239"/>
      <c r="QPQ856" s="239"/>
      <c r="QPR856" s="239"/>
      <c r="QPS856" s="239"/>
      <c r="QPT856" s="239"/>
      <c r="QPU856" s="239"/>
      <c r="QPV856" s="239"/>
      <c r="QPW856" s="239"/>
      <c r="QPX856" s="239"/>
      <c r="QPY856" s="239"/>
      <c r="QPZ856" s="239"/>
      <c r="QQA856" s="239"/>
      <c r="QQB856" s="239"/>
      <c r="QQC856" s="239"/>
      <c r="QQD856" s="239"/>
      <c r="QQE856" s="239"/>
      <c r="QQF856" s="239"/>
      <c r="QQG856" s="239"/>
      <c r="QQH856" s="239"/>
      <c r="QQI856" s="239"/>
      <c r="QQJ856" s="239"/>
      <c r="QQK856" s="239"/>
      <c r="QQL856" s="239"/>
      <c r="QQM856" s="239"/>
      <c r="QQN856" s="239"/>
      <c r="QQO856" s="239"/>
      <c r="QQP856" s="239"/>
      <c r="QQQ856" s="239"/>
      <c r="QQR856" s="239"/>
      <c r="QQS856" s="239"/>
      <c r="QQT856" s="239"/>
      <c r="QQU856" s="239"/>
      <c r="QQV856" s="239"/>
      <c r="QQW856" s="239"/>
      <c r="QQX856" s="239"/>
      <c r="QQY856" s="239"/>
      <c r="QQZ856" s="239"/>
      <c r="QRA856" s="239"/>
      <c r="QRB856" s="239"/>
      <c r="QRC856" s="239"/>
      <c r="QRD856" s="239"/>
      <c r="QRE856" s="239"/>
      <c r="QRF856" s="239"/>
      <c r="QRG856" s="239"/>
      <c r="QRH856" s="239"/>
      <c r="QRI856" s="239"/>
      <c r="QRJ856" s="239"/>
      <c r="QRK856" s="239"/>
      <c r="QRL856" s="239"/>
      <c r="QRM856" s="239"/>
      <c r="QRN856" s="239"/>
      <c r="QRO856" s="239"/>
      <c r="QRP856" s="239"/>
      <c r="QRQ856" s="239"/>
      <c r="QRR856" s="239"/>
      <c r="QRS856" s="239"/>
      <c r="QRT856" s="239"/>
      <c r="QRU856" s="239"/>
      <c r="QRV856" s="239"/>
      <c r="QRW856" s="239"/>
      <c r="QRX856" s="239"/>
      <c r="QRY856" s="239"/>
      <c r="QRZ856" s="239"/>
      <c r="QSA856" s="239"/>
      <c r="QSB856" s="239"/>
      <c r="QSC856" s="239"/>
      <c r="QSD856" s="239"/>
      <c r="QSE856" s="239"/>
      <c r="QSF856" s="239"/>
      <c r="QSG856" s="239"/>
      <c r="QSH856" s="239"/>
      <c r="QSI856" s="239"/>
      <c r="QSJ856" s="239"/>
      <c r="QSK856" s="239"/>
      <c r="QSL856" s="239"/>
      <c r="QSM856" s="239"/>
      <c r="QSN856" s="239"/>
      <c r="QSO856" s="239"/>
      <c r="QSP856" s="239"/>
      <c r="QSQ856" s="239"/>
      <c r="QSR856" s="239"/>
      <c r="QSS856" s="239"/>
      <c r="QST856" s="239"/>
      <c r="QSU856" s="239"/>
      <c r="QSV856" s="239"/>
      <c r="QSW856" s="239"/>
      <c r="QSX856" s="239"/>
      <c r="QSY856" s="239"/>
      <c r="QSZ856" s="239"/>
      <c r="QTA856" s="239"/>
      <c r="QTB856" s="239"/>
      <c r="QTC856" s="239"/>
      <c r="QTD856" s="239"/>
      <c r="QTE856" s="239"/>
      <c r="QTF856" s="239"/>
      <c r="QTG856" s="239"/>
      <c r="QTH856" s="239"/>
      <c r="QTI856" s="239"/>
      <c r="QTJ856" s="239"/>
      <c r="QTK856" s="239"/>
      <c r="QTL856" s="239"/>
      <c r="QTM856" s="239"/>
      <c r="QTN856" s="239"/>
      <c r="QTO856" s="239"/>
      <c r="QTP856" s="239"/>
      <c r="QTQ856" s="239"/>
      <c r="QTR856" s="239"/>
      <c r="QTS856" s="239"/>
      <c r="QTT856" s="239"/>
      <c r="QTU856" s="239"/>
      <c r="QTV856" s="239"/>
      <c r="QTW856" s="239"/>
      <c r="QTX856" s="239"/>
      <c r="QTY856" s="239"/>
      <c r="QTZ856" s="239"/>
      <c r="QUA856" s="239"/>
      <c r="QUB856" s="239"/>
      <c r="QUC856" s="239"/>
      <c r="QUD856" s="239"/>
      <c r="QUE856" s="239"/>
      <c r="QUF856" s="239"/>
      <c r="QUG856" s="239"/>
      <c r="QUH856" s="239"/>
      <c r="QUI856" s="239"/>
      <c r="QUJ856" s="239"/>
      <c r="QUK856" s="239"/>
      <c r="QUL856" s="239"/>
      <c r="QUM856" s="239"/>
      <c r="QUN856" s="239"/>
      <c r="QUO856" s="239"/>
      <c r="QUP856" s="239"/>
      <c r="QUQ856" s="239"/>
      <c r="QUR856" s="239"/>
      <c r="QUS856" s="239"/>
      <c r="QUT856" s="239"/>
      <c r="QUU856" s="239"/>
      <c r="QUV856" s="239"/>
      <c r="QUW856" s="239"/>
      <c r="QUX856" s="239"/>
      <c r="QUY856" s="239"/>
      <c r="QUZ856" s="239"/>
      <c r="QVA856" s="239"/>
      <c r="QVB856" s="239"/>
      <c r="QVC856" s="239"/>
      <c r="QVD856" s="239"/>
      <c r="QVE856" s="239"/>
      <c r="QVF856" s="239"/>
      <c r="QVG856" s="239"/>
      <c r="QVH856" s="239"/>
      <c r="QVI856" s="239"/>
      <c r="QVJ856" s="239"/>
      <c r="QVK856" s="239"/>
      <c r="QVL856" s="239"/>
      <c r="QVM856" s="239"/>
      <c r="QVN856" s="239"/>
      <c r="QVO856" s="239"/>
      <c r="QVP856" s="239"/>
      <c r="QVQ856" s="239"/>
      <c r="QVR856" s="239"/>
      <c r="QVS856" s="239"/>
      <c r="QVT856" s="239"/>
      <c r="QVU856" s="239"/>
      <c r="QVV856" s="239"/>
      <c r="QVW856" s="239"/>
      <c r="QVX856" s="239"/>
      <c r="QVY856" s="239"/>
      <c r="QVZ856" s="239"/>
      <c r="QWA856" s="239"/>
      <c r="QWB856" s="239"/>
      <c r="QWC856" s="239"/>
      <c r="QWD856" s="239"/>
      <c r="QWE856" s="239"/>
      <c r="QWF856" s="239"/>
      <c r="QWG856" s="239"/>
      <c r="QWH856" s="239"/>
      <c r="QWI856" s="239"/>
      <c r="QWJ856" s="239"/>
      <c r="QWK856" s="239"/>
      <c r="QWL856" s="239"/>
      <c r="QWM856" s="239"/>
      <c r="QWN856" s="239"/>
      <c r="QWO856" s="239"/>
      <c r="QWP856" s="239"/>
      <c r="QWQ856" s="239"/>
      <c r="QWR856" s="239"/>
      <c r="QWS856" s="239"/>
      <c r="QWT856" s="239"/>
      <c r="QWU856" s="239"/>
      <c r="QWV856" s="239"/>
      <c r="QWW856" s="239"/>
      <c r="QWX856" s="239"/>
      <c r="QWY856" s="239"/>
      <c r="QWZ856" s="239"/>
      <c r="QXA856" s="239"/>
      <c r="QXB856" s="239"/>
      <c r="QXC856" s="239"/>
      <c r="QXD856" s="239"/>
      <c r="QXE856" s="239"/>
      <c r="QXF856" s="239"/>
      <c r="QXG856" s="239"/>
      <c r="QXH856" s="239"/>
      <c r="QXI856" s="239"/>
      <c r="QXJ856" s="239"/>
      <c r="QXK856" s="239"/>
      <c r="QXL856" s="239"/>
      <c r="QXM856" s="239"/>
      <c r="QXN856" s="239"/>
      <c r="QXO856" s="239"/>
      <c r="QXP856" s="239"/>
      <c r="QXQ856" s="239"/>
      <c r="QXR856" s="239"/>
      <c r="QXS856" s="239"/>
      <c r="QXT856" s="239"/>
      <c r="QXU856" s="239"/>
      <c r="QXV856" s="239"/>
      <c r="QXW856" s="239"/>
      <c r="QXX856" s="239"/>
      <c r="QXY856" s="239"/>
      <c r="QXZ856" s="239"/>
      <c r="QYA856" s="239"/>
      <c r="QYB856" s="239"/>
      <c r="QYC856" s="239"/>
      <c r="QYD856" s="239"/>
      <c r="QYE856" s="239"/>
      <c r="QYF856" s="239"/>
      <c r="QYG856" s="239"/>
      <c r="QYH856" s="239"/>
      <c r="QYI856" s="239"/>
      <c r="QYJ856" s="239"/>
      <c r="QYK856" s="239"/>
      <c r="QYL856" s="239"/>
      <c r="QYM856" s="239"/>
      <c r="QYN856" s="239"/>
      <c r="QYO856" s="239"/>
      <c r="QYP856" s="239"/>
      <c r="QYQ856" s="239"/>
      <c r="QYR856" s="239"/>
      <c r="QYS856" s="239"/>
      <c r="QYT856" s="239"/>
      <c r="QYU856" s="239"/>
      <c r="QYV856" s="239"/>
      <c r="QYW856" s="239"/>
      <c r="QYX856" s="239"/>
      <c r="QYY856" s="239"/>
      <c r="QYZ856" s="239"/>
      <c r="QZA856" s="239"/>
      <c r="QZB856" s="239"/>
      <c r="QZC856" s="239"/>
      <c r="QZD856" s="239"/>
      <c r="QZE856" s="239"/>
      <c r="QZF856" s="239"/>
      <c r="QZG856" s="239"/>
      <c r="QZH856" s="239"/>
      <c r="QZI856" s="239"/>
      <c r="QZJ856" s="239"/>
      <c r="QZK856" s="239"/>
      <c r="QZL856" s="239"/>
      <c r="QZM856" s="239"/>
      <c r="QZN856" s="239"/>
      <c r="QZO856" s="239"/>
      <c r="QZP856" s="239"/>
      <c r="QZQ856" s="239"/>
      <c r="QZR856" s="239"/>
      <c r="QZS856" s="239"/>
      <c r="QZT856" s="239"/>
      <c r="QZU856" s="239"/>
      <c r="QZV856" s="239"/>
      <c r="QZW856" s="239"/>
      <c r="QZX856" s="239"/>
      <c r="QZY856" s="239"/>
      <c r="QZZ856" s="239"/>
      <c r="RAA856" s="239"/>
      <c r="RAB856" s="239"/>
      <c r="RAC856" s="239"/>
      <c r="RAD856" s="239"/>
      <c r="RAE856" s="239"/>
      <c r="RAF856" s="239"/>
      <c r="RAG856" s="239"/>
      <c r="RAH856" s="239"/>
      <c r="RAI856" s="239"/>
      <c r="RAJ856" s="239"/>
      <c r="RAK856" s="239"/>
      <c r="RAL856" s="239"/>
      <c r="RAM856" s="239"/>
      <c r="RAN856" s="239"/>
      <c r="RAO856" s="239"/>
      <c r="RAP856" s="239"/>
      <c r="RAQ856" s="239"/>
      <c r="RAR856" s="239"/>
      <c r="RAS856" s="239"/>
      <c r="RAT856" s="239"/>
      <c r="RAU856" s="239"/>
      <c r="RAV856" s="239"/>
      <c r="RAW856" s="239"/>
      <c r="RAX856" s="239"/>
      <c r="RAY856" s="239"/>
      <c r="RAZ856" s="239"/>
      <c r="RBA856" s="239"/>
      <c r="RBB856" s="239"/>
      <c r="RBC856" s="239"/>
      <c r="RBD856" s="239"/>
      <c r="RBE856" s="239"/>
      <c r="RBF856" s="239"/>
      <c r="RBG856" s="239"/>
      <c r="RBH856" s="239"/>
      <c r="RBI856" s="239"/>
      <c r="RBJ856" s="239"/>
      <c r="RBK856" s="239"/>
      <c r="RBL856" s="239"/>
      <c r="RBM856" s="239"/>
      <c r="RBN856" s="239"/>
      <c r="RBO856" s="239"/>
      <c r="RBP856" s="239"/>
      <c r="RBQ856" s="239"/>
      <c r="RBR856" s="239"/>
      <c r="RBS856" s="239"/>
      <c r="RBT856" s="239"/>
      <c r="RBU856" s="239"/>
      <c r="RBV856" s="239"/>
      <c r="RBW856" s="239"/>
      <c r="RBX856" s="239"/>
      <c r="RBY856" s="239"/>
      <c r="RBZ856" s="239"/>
      <c r="RCA856" s="239"/>
      <c r="RCB856" s="239"/>
      <c r="RCC856" s="239"/>
      <c r="RCD856" s="239"/>
      <c r="RCE856" s="239"/>
      <c r="RCF856" s="239"/>
      <c r="RCG856" s="239"/>
      <c r="RCH856" s="239"/>
      <c r="RCI856" s="239"/>
      <c r="RCJ856" s="239"/>
      <c r="RCK856" s="239"/>
      <c r="RCL856" s="239"/>
      <c r="RCM856" s="239"/>
      <c r="RCN856" s="239"/>
      <c r="RCO856" s="239"/>
      <c r="RCP856" s="239"/>
      <c r="RCQ856" s="239"/>
      <c r="RCR856" s="239"/>
      <c r="RCS856" s="239"/>
      <c r="RCT856" s="239"/>
      <c r="RCU856" s="239"/>
      <c r="RCV856" s="239"/>
      <c r="RCW856" s="239"/>
      <c r="RCX856" s="239"/>
      <c r="RCY856" s="239"/>
      <c r="RCZ856" s="239"/>
      <c r="RDA856" s="239"/>
      <c r="RDB856" s="239"/>
      <c r="RDC856" s="239"/>
      <c r="RDD856" s="239"/>
      <c r="RDE856" s="239"/>
      <c r="RDF856" s="239"/>
      <c r="RDG856" s="239"/>
      <c r="RDH856" s="239"/>
      <c r="RDI856" s="239"/>
      <c r="RDJ856" s="239"/>
      <c r="RDK856" s="239"/>
      <c r="RDL856" s="239"/>
      <c r="RDM856" s="239"/>
      <c r="RDN856" s="239"/>
      <c r="RDO856" s="239"/>
      <c r="RDP856" s="239"/>
      <c r="RDQ856" s="239"/>
      <c r="RDR856" s="239"/>
      <c r="RDS856" s="239"/>
      <c r="RDT856" s="239"/>
      <c r="RDU856" s="239"/>
      <c r="RDV856" s="239"/>
      <c r="RDW856" s="239"/>
      <c r="RDX856" s="239"/>
      <c r="RDY856" s="239"/>
      <c r="RDZ856" s="239"/>
      <c r="REA856" s="239"/>
      <c r="REB856" s="239"/>
      <c r="REC856" s="239"/>
      <c r="RED856" s="239"/>
      <c r="REE856" s="239"/>
      <c r="REF856" s="239"/>
      <c r="REG856" s="239"/>
      <c r="REH856" s="239"/>
      <c r="REI856" s="239"/>
      <c r="REJ856" s="239"/>
      <c r="REK856" s="239"/>
      <c r="REL856" s="239"/>
      <c r="REM856" s="239"/>
      <c r="REN856" s="239"/>
      <c r="REO856" s="239"/>
      <c r="REP856" s="239"/>
      <c r="REQ856" s="239"/>
      <c r="RER856" s="239"/>
      <c r="RES856" s="239"/>
      <c r="RET856" s="239"/>
      <c r="REU856" s="239"/>
      <c r="REV856" s="239"/>
      <c r="REW856" s="239"/>
      <c r="REX856" s="239"/>
      <c r="REY856" s="239"/>
      <c r="REZ856" s="239"/>
      <c r="RFA856" s="239"/>
      <c r="RFB856" s="239"/>
      <c r="RFC856" s="239"/>
      <c r="RFD856" s="239"/>
      <c r="RFE856" s="239"/>
      <c r="RFF856" s="239"/>
      <c r="RFG856" s="239"/>
      <c r="RFH856" s="239"/>
      <c r="RFI856" s="239"/>
      <c r="RFJ856" s="239"/>
      <c r="RFK856" s="239"/>
      <c r="RFL856" s="239"/>
      <c r="RFM856" s="239"/>
      <c r="RFN856" s="239"/>
      <c r="RFO856" s="239"/>
      <c r="RFP856" s="239"/>
      <c r="RFQ856" s="239"/>
      <c r="RFR856" s="239"/>
      <c r="RFS856" s="239"/>
      <c r="RFT856" s="239"/>
      <c r="RFU856" s="239"/>
      <c r="RFV856" s="239"/>
      <c r="RFW856" s="239"/>
      <c r="RFX856" s="239"/>
      <c r="RFY856" s="239"/>
      <c r="RFZ856" s="239"/>
      <c r="RGA856" s="239"/>
      <c r="RGB856" s="239"/>
      <c r="RGC856" s="239"/>
      <c r="RGD856" s="239"/>
      <c r="RGE856" s="239"/>
      <c r="RGF856" s="239"/>
      <c r="RGG856" s="239"/>
      <c r="RGH856" s="239"/>
      <c r="RGI856" s="239"/>
      <c r="RGJ856" s="239"/>
      <c r="RGK856" s="239"/>
      <c r="RGL856" s="239"/>
      <c r="RGM856" s="239"/>
      <c r="RGN856" s="239"/>
      <c r="RGO856" s="239"/>
      <c r="RGP856" s="239"/>
      <c r="RGQ856" s="239"/>
      <c r="RGR856" s="239"/>
      <c r="RGS856" s="239"/>
      <c r="RGT856" s="239"/>
      <c r="RGU856" s="239"/>
      <c r="RGV856" s="239"/>
      <c r="RGW856" s="239"/>
      <c r="RGX856" s="239"/>
      <c r="RGY856" s="239"/>
      <c r="RGZ856" s="239"/>
      <c r="RHA856" s="239"/>
      <c r="RHB856" s="239"/>
      <c r="RHC856" s="239"/>
      <c r="RHD856" s="239"/>
      <c r="RHE856" s="239"/>
      <c r="RHF856" s="239"/>
      <c r="RHG856" s="239"/>
      <c r="RHH856" s="239"/>
      <c r="RHI856" s="239"/>
      <c r="RHJ856" s="239"/>
      <c r="RHK856" s="239"/>
      <c r="RHL856" s="239"/>
      <c r="RHM856" s="239"/>
      <c r="RHN856" s="239"/>
      <c r="RHO856" s="239"/>
      <c r="RHP856" s="239"/>
      <c r="RHQ856" s="239"/>
      <c r="RHR856" s="239"/>
      <c r="RHS856" s="239"/>
      <c r="RHT856" s="239"/>
      <c r="RHU856" s="239"/>
      <c r="RHV856" s="239"/>
      <c r="RHW856" s="239"/>
      <c r="RHX856" s="239"/>
      <c r="RHY856" s="239"/>
      <c r="RHZ856" s="239"/>
      <c r="RIA856" s="239"/>
      <c r="RIB856" s="239"/>
      <c r="RIC856" s="239"/>
      <c r="RID856" s="239"/>
      <c r="RIE856" s="239"/>
      <c r="RIF856" s="239"/>
      <c r="RIG856" s="239"/>
      <c r="RIH856" s="239"/>
      <c r="RII856" s="239"/>
      <c r="RIJ856" s="239"/>
      <c r="RIK856" s="239"/>
      <c r="RIL856" s="239"/>
      <c r="RIM856" s="239"/>
      <c r="RIN856" s="239"/>
      <c r="RIO856" s="239"/>
      <c r="RIP856" s="239"/>
      <c r="RIQ856" s="239"/>
      <c r="RIR856" s="239"/>
      <c r="RIS856" s="239"/>
      <c r="RIT856" s="239"/>
      <c r="RIU856" s="239"/>
      <c r="RIV856" s="239"/>
      <c r="RIW856" s="239"/>
      <c r="RIX856" s="239"/>
      <c r="RIY856" s="239"/>
      <c r="RIZ856" s="239"/>
      <c r="RJA856" s="239"/>
      <c r="RJB856" s="239"/>
      <c r="RJC856" s="239"/>
      <c r="RJD856" s="239"/>
      <c r="RJE856" s="239"/>
      <c r="RJF856" s="239"/>
      <c r="RJG856" s="239"/>
      <c r="RJH856" s="239"/>
      <c r="RJI856" s="239"/>
      <c r="RJJ856" s="239"/>
      <c r="RJK856" s="239"/>
      <c r="RJL856" s="239"/>
      <c r="RJM856" s="239"/>
      <c r="RJN856" s="239"/>
      <c r="RJO856" s="239"/>
      <c r="RJP856" s="239"/>
      <c r="RJQ856" s="239"/>
      <c r="RJR856" s="239"/>
      <c r="RJS856" s="239"/>
      <c r="RJT856" s="239"/>
      <c r="RJU856" s="239"/>
      <c r="RJV856" s="239"/>
      <c r="RJW856" s="239"/>
      <c r="RJX856" s="239"/>
      <c r="RJY856" s="239"/>
      <c r="RJZ856" s="239"/>
      <c r="RKA856" s="239"/>
      <c r="RKB856" s="239"/>
      <c r="RKC856" s="239"/>
      <c r="RKD856" s="239"/>
      <c r="RKE856" s="239"/>
      <c r="RKF856" s="239"/>
      <c r="RKG856" s="239"/>
      <c r="RKH856" s="239"/>
      <c r="RKI856" s="239"/>
      <c r="RKJ856" s="239"/>
      <c r="RKK856" s="239"/>
      <c r="RKL856" s="239"/>
      <c r="RKM856" s="239"/>
      <c r="RKN856" s="239"/>
      <c r="RKO856" s="239"/>
      <c r="RKP856" s="239"/>
      <c r="RKQ856" s="239"/>
      <c r="RKR856" s="239"/>
      <c r="RKS856" s="239"/>
      <c r="RKT856" s="239"/>
      <c r="RKU856" s="239"/>
      <c r="RKV856" s="239"/>
      <c r="RKW856" s="239"/>
      <c r="RKX856" s="239"/>
      <c r="RKY856" s="239"/>
      <c r="RKZ856" s="239"/>
      <c r="RLA856" s="239"/>
      <c r="RLB856" s="239"/>
      <c r="RLC856" s="239"/>
      <c r="RLD856" s="239"/>
      <c r="RLE856" s="239"/>
      <c r="RLF856" s="239"/>
      <c r="RLG856" s="239"/>
      <c r="RLH856" s="239"/>
      <c r="RLI856" s="239"/>
      <c r="RLJ856" s="239"/>
      <c r="RLK856" s="239"/>
      <c r="RLL856" s="239"/>
      <c r="RLM856" s="239"/>
      <c r="RLN856" s="239"/>
      <c r="RLO856" s="239"/>
      <c r="RLP856" s="239"/>
      <c r="RLQ856" s="239"/>
      <c r="RLR856" s="239"/>
      <c r="RLS856" s="239"/>
      <c r="RLT856" s="239"/>
      <c r="RLU856" s="239"/>
      <c r="RLV856" s="239"/>
      <c r="RLW856" s="239"/>
      <c r="RLX856" s="239"/>
      <c r="RLY856" s="239"/>
      <c r="RLZ856" s="239"/>
      <c r="RMA856" s="239"/>
      <c r="RMB856" s="239"/>
      <c r="RMC856" s="239"/>
      <c r="RMD856" s="239"/>
      <c r="RME856" s="239"/>
      <c r="RMF856" s="239"/>
      <c r="RMG856" s="239"/>
      <c r="RMH856" s="239"/>
      <c r="RMI856" s="239"/>
      <c r="RMJ856" s="239"/>
      <c r="RMK856" s="239"/>
      <c r="RML856" s="239"/>
      <c r="RMM856" s="239"/>
      <c r="RMN856" s="239"/>
      <c r="RMO856" s="239"/>
      <c r="RMP856" s="239"/>
      <c r="RMQ856" s="239"/>
      <c r="RMR856" s="239"/>
      <c r="RMS856" s="239"/>
      <c r="RMT856" s="239"/>
      <c r="RMU856" s="239"/>
      <c r="RMV856" s="239"/>
      <c r="RMW856" s="239"/>
      <c r="RMX856" s="239"/>
      <c r="RMY856" s="239"/>
      <c r="RMZ856" s="239"/>
      <c r="RNA856" s="239"/>
      <c r="RNB856" s="239"/>
      <c r="RNC856" s="239"/>
      <c r="RND856" s="239"/>
      <c r="RNE856" s="239"/>
      <c r="RNF856" s="239"/>
      <c r="RNG856" s="239"/>
      <c r="RNH856" s="239"/>
      <c r="RNI856" s="239"/>
      <c r="RNJ856" s="239"/>
      <c r="RNK856" s="239"/>
      <c r="RNL856" s="239"/>
      <c r="RNM856" s="239"/>
      <c r="RNN856" s="239"/>
      <c r="RNO856" s="239"/>
      <c r="RNP856" s="239"/>
      <c r="RNQ856" s="239"/>
      <c r="RNR856" s="239"/>
      <c r="RNS856" s="239"/>
      <c r="RNT856" s="239"/>
      <c r="RNU856" s="239"/>
      <c r="RNV856" s="239"/>
      <c r="RNW856" s="239"/>
      <c r="RNX856" s="239"/>
      <c r="RNY856" s="239"/>
      <c r="RNZ856" s="239"/>
      <c r="ROA856" s="239"/>
      <c r="ROB856" s="239"/>
      <c r="ROC856" s="239"/>
      <c r="ROD856" s="239"/>
      <c r="ROE856" s="239"/>
      <c r="ROF856" s="239"/>
      <c r="ROG856" s="239"/>
      <c r="ROH856" s="239"/>
      <c r="ROI856" s="239"/>
      <c r="ROJ856" s="239"/>
      <c r="ROK856" s="239"/>
      <c r="ROL856" s="239"/>
      <c r="ROM856" s="239"/>
      <c r="RON856" s="239"/>
      <c r="ROO856" s="239"/>
      <c r="ROP856" s="239"/>
      <c r="ROQ856" s="239"/>
      <c r="ROR856" s="239"/>
      <c r="ROS856" s="239"/>
      <c r="ROT856" s="239"/>
      <c r="ROU856" s="239"/>
      <c r="ROV856" s="239"/>
      <c r="ROW856" s="239"/>
      <c r="ROX856" s="239"/>
      <c r="ROY856" s="239"/>
      <c r="ROZ856" s="239"/>
      <c r="RPA856" s="239"/>
      <c r="RPB856" s="239"/>
      <c r="RPC856" s="239"/>
      <c r="RPD856" s="239"/>
      <c r="RPE856" s="239"/>
      <c r="RPF856" s="239"/>
      <c r="RPG856" s="239"/>
      <c r="RPH856" s="239"/>
      <c r="RPI856" s="239"/>
      <c r="RPJ856" s="239"/>
      <c r="RPK856" s="239"/>
      <c r="RPL856" s="239"/>
      <c r="RPM856" s="239"/>
      <c r="RPN856" s="239"/>
      <c r="RPO856" s="239"/>
      <c r="RPP856" s="239"/>
      <c r="RPQ856" s="239"/>
      <c r="RPR856" s="239"/>
      <c r="RPS856" s="239"/>
      <c r="RPT856" s="239"/>
      <c r="RPU856" s="239"/>
      <c r="RPV856" s="239"/>
      <c r="RPW856" s="239"/>
      <c r="RPX856" s="239"/>
      <c r="RPY856" s="239"/>
      <c r="RPZ856" s="239"/>
      <c r="RQA856" s="239"/>
      <c r="RQB856" s="239"/>
      <c r="RQC856" s="239"/>
      <c r="RQD856" s="239"/>
      <c r="RQE856" s="239"/>
      <c r="RQF856" s="239"/>
      <c r="RQG856" s="239"/>
      <c r="RQH856" s="239"/>
      <c r="RQI856" s="239"/>
      <c r="RQJ856" s="239"/>
      <c r="RQK856" s="239"/>
      <c r="RQL856" s="239"/>
      <c r="RQM856" s="239"/>
      <c r="RQN856" s="239"/>
      <c r="RQO856" s="239"/>
      <c r="RQP856" s="239"/>
      <c r="RQQ856" s="239"/>
      <c r="RQR856" s="239"/>
      <c r="RQS856" s="239"/>
      <c r="RQT856" s="239"/>
      <c r="RQU856" s="239"/>
      <c r="RQV856" s="239"/>
      <c r="RQW856" s="239"/>
      <c r="RQX856" s="239"/>
      <c r="RQY856" s="239"/>
      <c r="RQZ856" s="239"/>
      <c r="RRA856" s="239"/>
      <c r="RRB856" s="239"/>
      <c r="RRC856" s="239"/>
      <c r="RRD856" s="239"/>
      <c r="RRE856" s="239"/>
      <c r="RRF856" s="239"/>
      <c r="RRG856" s="239"/>
      <c r="RRH856" s="239"/>
      <c r="RRI856" s="239"/>
      <c r="RRJ856" s="239"/>
      <c r="RRK856" s="239"/>
      <c r="RRL856" s="239"/>
      <c r="RRM856" s="239"/>
      <c r="RRN856" s="239"/>
      <c r="RRO856" s="239"/>
      <c r="RRP856" s="239"/>
      <c r="RRQ856" s="239"/>
      <c r="RRR856" s="239"/>
      <c r="RRS856" s="239"/>
      <c r="RRT856" s="239"/>
      <c r="RRU856" s="239"/>
      <c r="RRV856" s="239"/>
      <c r="RRW856" s="239"/>
      <c r="RRX856" s="239"/>
      <c r="RRY856" s="239"/>
      <c r="RRZ856" s="239"/>
      <c r="RSA856" s="239"/>
      <c r="RSB856" s="239"/>
      <c r="RSC856" s="239"/>
      <c r="RSD856" s="239"/>
      <c r="RSE856" s="239"/>
      <c r="RSF856" s="239"/>
      <c r="RSG856" s="239"/>
      <c r="RSH856" s="239"/>
      <c r="RSI856" s="239"/>
      <c r="RSJ856" s="239"/>
      <c r="RSK856" s="239"/>
      <c r="RSL856" s="239"/>
      <c r="RSM856" s="239"/>
      <c r="RSN856" s="239"/>
      <c r="RSO856" s="239"/>
      <c r="RSP856" s="239"/>
      <c r="RSQ856" s="239"/>
      <c r="RSR856" s="239"/>
      <c r="RSS856" s="239"/>
      <c r="RST856" s="239"/>
      <c r="RSU856" s="239"/>
      <c r="RSV856" s="239"/>
      <c r="RSW856" s="239"/>
      <c r="RSX856" s="239"/>
      <c r="RSY856" s="239"/>
      <c r="RSZ856" s="239"/>
      <c r="RTA856" s="239"/>
      <c r="RTB856" s="239"/>
      <c r="RTC856" s="239"/>
      <c r="RTD856" s="239"/>
      <c r="RTE856" s="239"/>
      <c r="RTF856" s="239"/>
      <c r="RTG856" s="239"/>
      <c r="RTH856" s="239"/>
      <c r="RTI856" s="239"/>
      <c r="RTJ856" s="239"/>
      <c r="RTK856" s="239"/>
      <c r="RTL856" s="239"/>
      <c r="RTM856" s="239"/>
      <c r="RTN856" s="239"/>
      <c r="RTO856" s="239"/>
      <c r="RTP856" s="239"/>
      <c r="RTQ856" s="239"/>
      <c r="RTR856" s="239"/>
      <c r="RTS856" s="239"/>
      <c r="RTT856" s="239"/>
      <c r="RTU856" s="239"/>
      <c r="RTV856" s="239"/>
      <c r="RTW856" s="239"/>
      <c r="RTX856" s="239"/>
      <c r="RTY856" s="239"/>
      <c r="RTZ856" s="239"/>
      <c r="RUA856" s="239"/>
      <c r="RUB856" s="239"/>
      <c r="RUC856" s="239"/>
      <c r="RUD856" s="239"/>
      <c r="RUE856" s="239"/>
      <c r="RUF856" s="239"/>
      <c r="RUG856" s="239"/>
      <c r="RUH856" s="239"/>
      <c r="RUI856" s="239"/>
      <c r="RUJ856" s="239"/>
      <c r="RUK856" s="239"/>
      <c r="RUL856" s="239"/>
      <c r="RUM856" s="239"/>
      <c r="RUN856" s="239"/>
      <c r="RUO856" s="239"/>
      <c r="RUP856" s="239"/>
      <c r="RUQ856" s="239"/>
      <c r="RUR856" s="239"/>
      <c r="RUS856" s="239"/>
      <c r="RUT856" s="239"/>
      <c r="RUU856" s="239"/>
      <c r="RUV856" s="239"/>
      <c r="RUW856" s="239"/>
      <c r="RUX856" s="239"/>
      <c r="RUY856" s="239"/>
      <c r="RUZ856" s="239"/>
      <c r="RVA856" s="239"/>
      <c r="RVB856" s="239"/>
      <c r="RVC856" s="239"/>
      <c r="RVD856" s="239"/>
      <c r="RVE856" s="239"/>
      <c r="RVF856" s="239"/>
      <c r="RVG856" s="239"/>
      <c r="RVH856" s="239"/>
      <c r="RVI856" s="239"/>
      <c r="RVJ856" s="239"/>
      <c r="RVK856" s="239"/>
      <c r="RVL856" s="239"/>
      <c r="RVM856" s="239"/>
      <c r="RVN856" s="239"/>
      <c r="RVO856" s="239"/>
      <c r="RVP856" s="239"/>
      <c r="RVQ856" s="239"/>
      <c r="RVR856" s="239"/>
      <c r="RVS856" s="239"/>
      <c r="RVT856" s="239"/>
      <c r="RVU856" s="239"/>
      <c r="RVV856" s="239"/>
      <c r="RVW856" s="239"/>
      <c r="RVX856" s="239"/>
      <c r="RVY856" s="239"/>
      <c r="RVZ856" s="239"/>
      <c r="RWA856" s="239"/>
      <c r="RWB856" s="239"/>
      <c r="RWC856" s="239"/>
      <c r="RWD856" s="239"/>
      <c r="RWE856" s="239"/>
      <c r="RWF856" s="239"/>
      <c r="RWG856" s="239"/>
      <c r="RWH856" s="239"/>
      <c r="RWI856" s="239"/>
      <c r="RWJ856" s="239"/>
      <c r="RWK856" s="239"/>
      <c r="RWL856" s="239"/>
      <c r="RWM856" s="239"/>
      <c r="RWN856" s="239"/>
      <c r="RWO856" s="239"/>
      <c r="RWP856" s="239"/>
      <c r="RWQ856" s="239"/>
      <c r="RWR856" s="239"/>
      <c r="RWS856" s="239"/>
      <c r="RWT856" s="239"/>
      <c r="RWU856" s="239"/>
      <c r="RWV856" s="239"/>
      <c r="RWW856" s="239"/>
      <c r="RWX856" s="239"/>
      <c r="RWY856" s="239"/>
      <c r="RWZ856" s="239"/>
      <c r="RXA856" s="239"/>
      <c r="RXB856" s="239"/>
      <c r="RXC856" s="239"/>
      <c r="RXD856" s="239"/>
      <c r="RXE856" s="239"/>
      <c r="RXF856" s="239"/>
      <c r="RXG856" s="239"/>
      <c r="RXH856" s="239"/>
      <c r="RXI856" s="239"/>
      <c r="RXJ856" s="239"/>
      <c r="RXK856" s="239"/>
      <c r="RXL856" s="239"/>
      <c r="RXM856" s="239"/>
      <c r="RXN856" s="239"/>
      <c r="RXO856" s="239"/>
      <c r="RXP856" s="239"/>
      <c r="RXQ856" s="239"/>
      <c r="RXR856" s="239"/>
      <c r="RXS856" s="239"/>
      <c r="RXT856" s="239"/>
      <c r="RXU856" s="239"/>
      <c r="RXV856" s="239"/>
      <c r="RXW856" s="239"/>
      <c r="RXX856" s="239"/>
      <c r="RXY856" s="239"/>
      <c r="RXZ856" s="239"/>
      <c r="RYA856" s="239"/>
      <c r="RYB856" s="239"/>
      <c r="RYC856" s="239"/>
      <c r="RYD856" s="239"/>
      <c r="RYE856" s="239"/>
      <c r="RYF856" s="239"/>
      <c r="RYG856" s="239"/>
      <c r="RYH856" s="239"/>
      <c r="RYI856" s="239"/>
      <c r="RYJ856" s="239"/>
      <c r="RYK856" s="239"/>
      <c r="RYL856" s="239"/>
      <c r="RYM856" s="239"/>
      <c r="RYN856" s="239"/>
      <c r="RYO856" s="239"/>
      <c r="RYP856" s="239"/>
      <c r="RYQ856" s="239"/>
      <c r="RYR856" s="239"/>
      <c r="RYS856" s="239"/>
      <c r="RYT856" s="239"/>
      <c r="RYU856" s="239"/>
      <c r="RYV856" s="239"/>
      <c r="RYW856" s="239"/>
      <c r="RYX856" s="239"/>
      <c r="RYY856" s="239"/>
      <c r="RYZ856" s="239"/>
      <c r="RZA856" s="239"/>
      <c r="RZB856" s="239"/>
      <c r="RZC856" s="239"/>
      <c r="RZD856" s="239"/>
      <c r="RZE856" s="239"/>
      <c r="RZF856" s="239"/>
      <c r="RZG856" s="239"/>
      <c r="RZH856" s="239"/>
      <c r="RZI856" s="239"/>
      <c r="RZJ856" s="239"/>
      <c r="RZK856" s="239"/>
      <c r="RZL856" s="239"/>
      <c r="RZM856" s="239"/>
      <c r="RZN856" s="239"/>
      <c r="RZO856" s="239"/>
      <c r="RZP856" s="239"/>
      <c r="RZQ856" s="239"/>
      <c r="RZR856" s="239"/>
      <c r="RZS856" s="239"/>
      <c r="RZT856" s="239"/>
      <c r="RZU856" s="239"/>
      <c r="RZV856" s="239"/>
      <c r="RZW856" s="239"/>
      <c r="RZX856" s="239"/>
      <c r="RZY856" s="239"/>
      <c r="RZZ856" s="239"/>
      <c r="SAA856" s="239"/>
      <c r="SAB856" s="239"/>
      <c r="SAC856" s="239"/>
      <c r="SAD856" s="239"/>
      <c r="SAE856" s="239"/>
      <c r="SAF856" s="239"/>
      <c r="SAG856" s="239"/>
      <c r="SAH856" s="239"/>
      <c r="SAI856" s="239"/>
      <c r="SAJ856" s="239"/>
      <c r="SAK856" s="239"/>
      <c r="SAL856" s="239"/>
      <c r="SAM856" s="239"/>
      <c r="SAN856" s="239"/>
      <c r="SAO856" s="239"/>
      <c r="SAP856" s="239"/>
      <c r="SAQ856" s="239"/>
      <c r="SAR856" s="239"/>
      <c r="SAS856" s="239"/>
      <c r="SAT856" s="239"/>
      <c r="SAU856" s="239"/>
      <c r="SAV856" s="239"/>
      <c r="SAW856" s="239"/>
      <c r="SAX856" s="239"/>
      <c r="SAY856" s="239"/>
      <c r="SAZ856" s="239"/>
      <c r="SBA856" s="239"/>
      <c r="SBB856" s="239"/>
      <c r="SBC856" s="239"/>
      <c r="SBD856" s="239"/>
      <c r="SBE856" s="239"/>
      <c r="SBF856" s="239"/>
      <c r="SBG856" s="239"/>
      <c r="SBH856" s="239"/>
      <c r="SBI856" s="239"/>
      <c r="SBJ856" s="239"/>
      <c r="SBK856" s="239"/>
      <c r="SBL856" s="239"/>
      <c r="SBM856" s="239"/>
      <c r="SBN856" s="239"/>
      <c r="SBO856" s="239"/>
      <c r="SBP856" s="239"/>
      <c r="SBQ856" s="239"/>
      <c r="SBR856" s="239"/>
      <c r="SBS856" s="239"/>
      <c r="SBT856" s="239"/>
      <c r="SBU856" s="239"/>
      <c r="SBV856" s="239"/>
      <c r="SBW856" s="239"/>
      <c r="SBX856" s="239"/>
      <c r="SBY856" s="239"/>
      <c r="SBZ856" s="239"/>
      <c r="SCA856" s="239"/>
      <c r="SCB856" s="239"/>
      <c r="SCC856" s="239"/>
      <c r="SCD856" s="239"/>
      <c r="SCE856" s="239"/>
      <c r="SCF856" s="239"/>
      <c r="SCG856" s="239"/>
      <c r="SCH856" s="239"/>
      <c r="SCI856" s="239"/>
      <c r="SCJ856" s="239"/>
      <c r="SCK856" s="239"/>
      <c r="SCL856" s="239"/>
      <c r="SCM856" s="239"/>
      <c r="SCN856" s="239"/>
      <c r="SCO856" s="239"/>
      <c r="SCP856" s="239"/>
      <c r="SCQ856" s="239"/>
      <c r="SCR856" s="239"/>
      <c r="SCS856" s="239"/>
      <c r="SCT856" s="239"/>
      <c r="SCU856" s="239"/>
      <c r="SCV856" s="239"/>
      <c r="SCW856" s="239"/>
      <c r="SCX856" s="239"/>
      <c r="SCY856" s="239"/>
      <c r="SCZ856" s="239"/>
      <c r="SDA856" s="239"/>
      <c r="SDB856" s="239"/>
      <c r="SDC856" s="239"/>
      <c r="SDD856" s="239"/>
      <c r="SDE856" s="239"/>
      <c r="SDF856" s="239"/>
      <c r="SDG856" s="239"/>
      <c r="SDH856" s="239"/>
      <c r="SDI856" s="239"/>
      <c r="SDJ856" s="239"/>
      <c r="SDK856" s="239"/>
      <c r="SDL856" s="239"/>
      <c r="SDM856" s="239"/>
      <c r="SDN856" s="239"/>
      <c r="SDO856" s="239"/>
      <c r="SDP856" s="239"/>
      <c r="SDQ856" s="239"/>
      <c r="SDR856" s="239"/>
      <c r="SDS856" s="239"/>
      <c r="SDT856" s="239"/>
      <c r="SDU856" s="239"/>
      <c r="SDV856" s="239"/>
      <c r="SDW856" s="239"/>
      <c r="SDX856" s="239"/>
      <c r="SDY856" s="239"/>
      <c r="SDZ856" s="239"/>
      <c r="SEA856" s="239"/>
      <c r="SEB856" s="239"/>
      <c r="SEC856" s="239"/>
      <c r="SED856" s="239"/>
      <c r="SEE856" s="239"/>
      <c r="SEF856" s="239"/>
      <c r="SEG856" s="239"/>
      <c r="SEH856" s="239"/>
      <c r="SEI856" s="239"/>
      <c r="SEJ856" s="239"/>
      <c r="SEK856" s="239"/>
      <c r="SEL856" s="239"/>
      <c r="SEM856" s="239"/>
      <c r="SEN856" s="239"/>
      <c r="SEO856" s="239"/>
      <c r="SEP856" s="239"/>
      <c r="SEQ856" s="239"/>
      <c r="SER856" s="239"/>
      <c r="SES856" s="239"/>
      <c r="SET856" s="239"/>
      <c r="SEU856" s="239"/>
      <c r="SEV856" s="239"/>
      <c r="SEW856" s="239"/>
      <c r="SEX856" s="239"/>
      <c r="SEY856" s="239"/>
      <c r="SEZ856" s="239"/>
      <c r="SFA856" s="239"/>
      <c r="SFB856" s="239"/>
      <c r="SFC856" s="239"/>
      <c r="SFD856" s="239"/>
      <c r="SFE856" s="239"/>
      <c r="SFF856" s="239"/>
      <c r="SFG856" s="239"/>
      <c r="SFH856" s="239"/>
      <c r="SFI856" s="239"/>
      <c r="SFJ856" s="239"/>
      <c r="SFK856" s="239"/>
      <c r="SFL856" s="239"/>
      <c r="SFM856" s="239"/>
      <c r="SFN856" s="239"/>
      <c r="SFO856" s="239"/>
      <c r="SFP856" s="239"/>
      <c r="SFQ856" s="239"/>
      <c r="SFR856" s="239"/>
      <c r="SFS856" s="239"/>
      <c r="SFT856" s="239"/>
      <c r="SFU856" s="239"/>
      <c r="SFV856" s="239"/>
      <c r="SFW856" s="239"/>
      <c r="SFX856" s="239"/>
      <c r="SFY856" s="239"/>
      <c r="SFZ856" s="239"/>
      <c r="SGA856" s="239"/>
      <c r="SGB856" s="239"/>
      <c r="SGC856" s="239"/>
      <c r="SGD856" s="239"/>
      <c r="SGE856" s="239"/>
      <c r="SGF856" s="239"/>
      <c r="SGG856" s="239"/>
      <c r="SGH856" s="239"/>
      <c r="SGI856" s="239"/>
      <c r="SGJ856" s="239"/>
      <c r="SGK856" s="239"/>
      <c r="SGL856" s="239"/>
      <c r="SGM856" s="239"/>
      <c r="SGN856" s="239"/>
      <c r="SGO856" s="239"/>
      <c r="SGP856" s="239"/>
      <c r="SGQ856" s="239"/>
      <c r="SGR856" s="239"/>
      <c r="SGS856" s="239"/>
      <c r="SGT856" s="239"/>
      <c r="SGU856" s="239"/>
      <c r="SGV856" s="239"/>
      <c r="SGW856" s="239"/>
      <c r="SGX856" s="239"/>
      <c r="SGY856" s="239"/>
      <c r="SGZ856" s="239"/>
      <c r="SHA856" s="239"/>
      <c r="SHB856" s="239"/>
      <c r="SHC856" s="239"/>
      <c r="SHD856" s="239"/>
      <c r="SHE856" s="239"/>
      <c r="SHF856" s="239"/>
      <c r="SHG856" s="239"/>
      <c r="SHH856" s="239"/>
      <c r="SHI856" s="239"/>
      <c r="SHJ856" s="239"/>
      <c r="SHK856" s="239"/>
      <c r="SHL856" s="239"/>
      <c r="SHM856" s="239"/>
      <c r="SHN856" s="239"/>
      <c r="SHO856" s="239"/>
      <c r="SHP856" s="239"/>
      <c r="SHQ856" s="239"/>
      <c r="SHR856" s="239"/>
      <c r="SHS856" s="239"/>
      <c r="SHT856" s="239"/>
      <c r="SHU856" s="239"/>
      <c r="SHV856" s="239"/>
      <c r="SHW856" s="239"/>
      <c r="SHX856" s="239"/>
      <c r="SHY856" s="239"/>
      <c r="SHZ856" s="239"/>
      <c r="SIA856" s="239"/>
      <c r="SIB856" s="239"/>
      <c r="SIC856" s="239"/>
      <c r="SID856" s="239"/>
      <c r="SIE856" s="239"/>
      <c r="SIF856" s="239"/>
      <c r="SIG856" s="239"/>
      <c r="SIH856" s="239"/>
      <c r="SII856" s="239"/>
      <c r="SIJ856" s="239"/>
      <c r="SIK856" s="239"/>
      <c r="SIL856" s="239"/>
      <c r="SIM856" s="239"/>
      <c r="SIN856" s="239"/>
      <c r="SIO856" s="239"/>
      <c r="SIP856" s="239"/>
      <c r="SIQ856" s="239"/>
      <c r="SIR856" s="239"/>
      <c r="SIS856" s="239"/>
      <c r="SIT856" s="239"/>
      <c r="SIU856" s="239"/>
      <c r="SIV856" s="239"/>
      <c r="SIW856" s="239"/>
      <c r="SIX856" s="239"/>
      <c r="SIY856" s="239"/>
      <c r="SIZ856" s="239"/>
      <c r="SJA856" s="239"/>
      <c r="SJB856" s="239"/>
      <c r="SJC856" s="239"/>
      <c r="SJD856" s="239"/>
      <c r="SJE856" s="239"/>
      <c r="SJF856" s="239"/>
      <c r="SJG856" s="239"/>
      <c r="SJH856" s="239"/>
      <c r="SJI856" s="239"/>
      <c r="SJJ856" s="239"/>
      <c r="SJK856" s="239"/>
      <c r="SJL856" s="239"/>
      <c r="SJM856" s="239"/>
      <c r="SJN856" s="239"/>
      <c r="SJO856" s="239"/>
      <c r="SJP856" s="239"/>
      <c r="SJQ856" s="239"/>
      <c r="SJR856" s="239"/>
      <c r="SJS856" s="239"/>
      <c r="SJT856" s="239"/>
      <c r="SJU856" s="239"/>
      <c r="SJV856" s="239"/>
      <c r="SJW856" s="239"/>
      <c r="SJX856" s="239"/>
      <c r="SJY856" s="239"/>
      <c r="SJZ856" s="239"/>
      <c r="SKA856" s="239"/>
      <c r="SKB856" s="239"/>
      <c r="SKC856" s="239"/>
      <c r="SKD856" s="239"/>
      <c r="SKE856" s="239"/>
      <c r="SKF856" s="239"/>
      <c r="SKG856" s="239"/>
      <c r="SKH856" s="239"/>
      <c r="SKI856" s="239"/>
      <c r="SKJ856" s="239"/>
      <c r="SKK856" s="239"/>
      <c r="SKL856" s="239"/>
      <c r="SKM856" s="239"/>
      <c r="SKN856" s="239"/>
      <c r="SKO856" s="239"/>
      <c r="SKP856" s="239"/>
      <c r="SKQ856" s="239"/>
      <c r="SKR856" s="239"/>
      <c r="SKS856" s="239"/>
      <c r="SKT856" s="239"/>
      <c r="SKU856" s="239"/>
      <c r="SKV856" s="239"/>
      <c r="SKW856" s="239"/>
      <c r="SKX856" s="239"/>
      <c r="SKY856" s="239"/>
      <c r="SKZ856" s="239"/>
      <c r="SLA856" s="239"/>
      <c r="SLB856" s="239"/>
      <c r="SLC856" s="239"/>
      <c r="SLD856" s="239"/>
      <c r="SLE856" s="239"/>
      <c r="SLF856" s="239"/>
      <c r="SLG856" s="239"/>
      <c r="SLH856" s="239"/>
      <c r="SLI856" s="239"/>
      <c r="SLJ856" s="239"/>
      <c r="SLK856" s="239"/>
      <c r="SLL856" s="239"/>
      <c r="SLM856" s="239"/>
      <c r="SLN856" s="239"/>
      <c r="SLO856" s="239"/>
      <c r="SLP856" s="239"/>
      <c r="SLQ856" s="239"/>
      <c r="SLR856" s="239"/>
      <c r="SLS856" s="239"/>
      <c r="SLT856" s="239"/>
      <c r="SLU856" s="239"/>
      <c r="SLV856" s="239"/>
      <c r="SLW856" s="239"/>
      <c r="SLX856" s="239"/>
      <c r="SLY856" s="239"/>
      <c r="SLZ856" s="239"/>
      <c r="SMA856" s="239"/>
      <c r="SMB856" s="239"/>
      <c r="SMC856" s="239"/>
      <c r="SMD856" s="239"/>
      <c r="SME856" s="239"/>
      <c r="SMF856" s="239"/>
      <c r="SMG856" s="239"/>
      <c r="SMH856" s="239"/>
      <c r="SMI856" s="239"/>
      <c r="SMJ856" s="239"/>
      <c r="SMK856" s="239"/>
      <c r="SML856" s="239"/>
      <c r="SMM856" s="239"/>
      <c r="SMN856" s="239"/>
      <c r="SMO856" s="239"/>
      <c r="SMP856" s="239"/>
      <c r="SMQ856" s="239"/>
      <c r="SMR856" s="239"/>
      <c r="SMS856" s="239"/>
      <c r="SMT856" s="239"/>
      <c r="SMU856" s="239"/>
      <c r="SMV856" s="239"/>
      <c r="SMW856" s="239"/>
      <c r="SMX856" s="239"/>
      <c r="SMY856" s="239"/>
      <c r="SMZ856" s="239"/>
      <c r="SNA856" s="239"/>
      <c r="SNB856" s="239"/>
      <c r="SNC856" s="239"/>
      <c r="SND856" s="239"/>
      <c r="SNE856" s="239"/>
      <c r="SNF856" s="239"/>
      <c r="SNG856" s="239"/>
      <c r="SNH856" s="239"/>
      <c r="SNI856" s="239"/>
      <c r="SNJ856" s="239"/>
      <c r="SNK856" s="239"/>
      <c r="SNL856" s="239"/>
      <c r="SNM856" s="239"/>
      <c r="SNN856" s="239"/>
      <c r="SNO856" s="239"/>
      <c r="SNP856" s="239"/>
      <c r="SNQ856" s="239"/>
      <c r="SNR856" s="239"/>
      <c r="SNS856" s="239"/>
      <c r="SNT856" s="239"/>
      <c r="SNU856" s="239"/>
      <c r="SNV856" s="239"/>
      <c r="SNW856" s="239"/>
      <c r="SNX856" s="239"/>
      <c r="SNY856" s="239"/>
      <c r="SNZ856" s="239"/>
      <c r="SOA856" s="239"/>
      <c r="SOB856" s="239"/>
      <c r="SOC856" s="239"/>
      <c r="SOD856" s="239"/>
      <c r="SOE856" s="239"/>
      <c r="SOF856" s="239"/>
      <c r="SOG856" s="239"/>
      <c r="SOH856" s="239"/>
      <c r="SOI856" s="239"/>
      <c r="SOJ856" s="239"/>
      <c r="SOK856" s="239"/>
      <c r="SOL856" s="239"/>
      <c r="SOM856" s="239"/>
      <c r="SON856" s="239"/>
      <c r="SOO856" s="239"/>
      <c r="SOP856" s="239"/>
      <c r="SOQ856" s="239"/>
      <c r="SOR856" s="239"/>
      <c r="SOS856" s="239"/>
      <c r="SOT856" s="239"/>
      <c r="SOU856" s="239"/>
      <c r="SOV856" s="239"/>
      <c r="SOW856" s="239"/>
      <c r="SOX856" s="239"/>
      <c r="SOY856" s="239"/>
      <c r="SOZ856" s="239"/>
      <c r="SPA856" s="239"/>
      <c r="SPB856" s="239"/>
      <c r="SPC856" s="239"/>
      <c r="SPD856" s="239"/>
      <c r="SPE856" s="239"/>
      <c r="SPF856" s="239"/>
      <c r="SPG856" s="239"/>
      <c r="SPH856" s="239"/>
      <c r="SPI856" s="239"/>
      <c r="SPJ856" s="239"/>
      <c r="SPK856" s="239"/>
      <c r="SPL856" s="239"/>
      <c r="SPM856" s="239"/>
      <c r="SPN856" s="239"/>
      <c r="SPO856" s="239"/>
      <c r="SPP856" s="239"/>
      <c r="SPQ856" s="239"/>
      <c r="SPR856" s="239"/>
      <c r="SPS856" s="239"/>
      <c r="SPT856" s="239"/>
      <c r="SPU856" s="239"/>
      <c r="SPV856" s="239"/>
      <c r="SPW856" s="239"/>
      <c r="SPX856" s="239"/>
      <c r="SPY856" s="239"/>
      <c r="SPZ856" s="239"/>
      <c r="SQA856" s="239"/>
      <c r="SQB856" s="239"/>
      <c r="SQC856" s="239"/>
      <c r="SQD856" s="239"/>
      <c r="SQE856" s="239"/>
      <c r="SQF856" s="239"/>
      <c r="SQG856" s="239"/>
      <c r="SQH856" s="239"/>
      <c r="SQI856" s="239"/>
      <c r="SQJ856" s="239"/>
      <c r="SQK856" s="239"/>
      <c r="SQL856" s="239"/>
      <c r="SQM856" s="239"/>
      <c r="SQN856" s="239"/>
      <c r="SQO856" s="239"/>
      <c r="SQP856" s="239"/>
      <c r="SQQ856" s="239"/>
      <c r="SQR856" s="239"/>
      <c r="SQS856" s="239"/>
      <c r="SQT856" s="239"/>
      <c r="SQU856" s="239"/>
      <c r="SQV856" s="239"/>
      <c r="SQW856" s="239"/>
      <c r="SQX856" s="239"/>
      <c r="SQY856" s="239"/>
      <c r="SQZ856" s="239"/>
      <c r="SRA856" s="239"/>
      <c r="SRB856" s="239"/>
      <c r="SRC856" s="239"/>
      <c r="SRD856" s="239"/>
      <c r="SRE856" s="239"/>
      <c r="SRF856" s="239"/>
      <c r="SRG856" s="239"/>
      <c r="SRH856" s="239"/>
      <c r="SRI856" s="239"/>
      <c r="SRJ856" s="239"/>
      <c r="SRK856" s="239"/>
      <c r="SRL856" s="239"/>
      <c r="SRM856" s="239"/>
      <c r="SRN856" s="239"/>
      <c r="SRO856" s="239"/>
      <c r="SRP856" s="239"/>
      <c r="SRQ856" s="239"/>
      <c r="SRR856" s="239"/>
      <c r="SRS856" s="239"/>
      <c r="SRT856" s="239"/>
      <c r="SRU856" s="239"/>
      <c r="SRV856" s="239"/>
      <c r="SRW856" s="239"/>
      <c r="SRX856" s="239"/>
      <c r="SRY856" s="239"/>
      <c r="SRZ856" s="239"/>
      <c r="SSA856" s="239"/>
      <c r="SSB856" s="239"/>
      <c r="SSC856" s="239"/>
      <c r="SSD856" s="239"/>
      <c r="SSE856" s="239"/>
      <c r="SSF856" s="239"/>
      <c r="SSG856" s="239"/>
      <c r="SSH856" s="239"/>
      <c r="SSI856" s="239"/>
      <c r="SSJ856" s="239"/>
      <c r="SSK856" s="239"/>
      <c r="SSL856" s="239"/>
      <c r="SSM856" s="239"/>
      <c r="SSN856" s="239"/>
      <c r="SSO856" s="239"/>
      <c r="SSP856" s="239"/>
      <c r="SSQ856" s="239"/>
      <c r="SSR856" s="239"/>
      <c r="SSS856" s="239"/>
      <c r="SST856" s="239"/>
      <c r="SSU856" s="239"/>
      <c r="SSV856" s="239"/>
      <c r="SSW856" s="239"/>
      <c r="SSX856" s="239"/>
      <c r="SSY856" s="239"/>
      <c r="SSZ856" s="239"/>
      <c r="STA856" s="239"/>
      <c r="STB856" s="239"/>
      <c r="STC856" s="239"/>
      <c r="STD856" s="239"/>
      <c r="STE856" s="239"/>
      <c r="STF856" s="239"/>
      <c r="STG856" s="239"/>
      <c r="STH856" s="239"/>
      <c r="STI856" s="239"/>
      <c r="STJ856" s="239"/>
      <c r="STK856" s="239"/>
      <c r="STL856" s="239"/>
      <c r="STM856" s="239"/>
      <c r="STN856" s="239"/>
      <c r="STO856" s="239"/>
      <c r="STP856" s="239"/>
      <c r="STQ856" s="239"/>
      <c r="STR856" s="239"/>
      <c r="STS856" s="239"/>
      <c r="STT856" s="239"/>
      <c r="STU856" s="239"/>
      <c r="STV856" s="239"/>
      <c r="STW856" s="239"/>
      <c r="STX856" s="239"/>
      <c r="STY856" s="239"/>
      <c r="STZ856" s="239"/>
      <c r="SUA856" s="239"/>
      <c r="SUB856" s="239"/>
      <c r="SUC856" s="239"/>
      <c r="SUD856" s="239"/>
      <c r="SUE856" s="239"/>
      <c r="SUF856" s="239"/>
      <c r="SUG856" s="239"/>
      <c r="SUH856" s="239"/>
      <c r="SUI856" s="239"/>
      <c r="SUJ856" s="239"/>
      <c r="SUK856" s="239"/>
      <c r="SUL856" s="239"/>
      <c r="SUM856" s="239"/>
      <c r="SUN856" s="239"/>
      <c r="SUO856" s="239"/>
      <c r="SUP856" s="239"/>
      <c r="SUQ856" s="239"/>
      <c r="SUR856" s="239"/>
      <c r="SUS856" s="239"/>
      <c r="SUT856" s="239"/>
      <c r="SUU856" s="239"/>
      <c r="SUV856" s="239"/>
      <c r="SUW856" s="239"/>
      <c r="SUX856" s="239"/>
      <c r="SUY856" s="239"/>
      <c r="SUZ856" s="239"/>
      <c r="SVA856" s="239"/>
      <c r="SVB856" s="239"/>
      <c r="SVC856" s="239"/>
      <c r="SVD856" s="239"/>
      <c r="SVE856" s="239"/>
      <c r="SVF856" s="239"/>
      <c r="SVG856" s="239"/>
      <c r="SVH856" s="239"/>
      <c r="SVI856" s="239"/>
      <c r="SVJ856" s="239"/>
      <c r="SVK856" s="239"/>
      <c r="SVL856" s="239"/>
      <c r="SVM856" s="239"/>
      <c r="SVN856" s="239"/>
      <c r="SVO856" s="239"/>
      <c r="SVP856" s="239"/>
      <c r="SVQ856" s="239"/>
      <c r="SVR856" s="239"/>
      <c r="SVS856" s="239"/>
      <c r="SVT856" s="239"/>
      <c r="SVU856" s="239"/>
      <c r="SVV856" s="239"/>
      <c r="SVW856" s="239"/>
      <c r="SVX856" s="239"/>
      <c r="SVY856" s="239"/>
      <c r="SVZ856" s="239"/>
      <c r="SWA856" s="239"/>
      <c r="SWB856" s="239"/>
      <c r="SWC856" s="239"/>
      <c r="SWD856" s="239"/>
      <c r="SWE856" s="239"/>
      <c r="SWF856" s="239"/>
      <c r="SWG856" s="239"/>
      <c r="SWH856" s="239"/>
      <c r="SWI856" s="239"/>
      <c r="SWJ856" s="239"/>
      <c r="SWK856" s="239"/>
      <c r="SWL856" s="239"/>
      <c r="SWM856" s="239"/>
      <c r="SWN856" s="239"/>
      <c r="SWO856" s="239"/>
      <c r="SWP856" s="239"/>
      <c r="SWQ856" s="239"/>
      <c r="SWR856" s="239"/>
      <c r="SWS856" s="239"/>
      <c r="SWT856" s="239"/>
      <c r="SWU856" s="239"/>
      <c r="SWV856" s="239"/>
      <c r="SWW856" s="239"/>
      <c r="SWX856" s="239"/>
      <c r="SWY856" s="239"/>
      <c r="SWZ856" s="239"/>
      <c r="SXA856" s="239"/>
      <c r="SXB856" s="239"/>
      <c r="SXC856" s="239"/>
      <c r="SXD856" s="239"/>
      <c r="SXE856" s="239"/>
      <c r="SXF856" s="239"/>
      <c r="SXG856" s="239"/>
      <c r="SXH856" s="239"/>
      <c r="SXI856" s="239"/>
      <c r="SXJ856" s="239"/>
      <c r="SXK856" s="239"/>
      <c r="SXL856" s="239"/>
      <c r="SXM856" s="239"/>
      <c r="SXN856" s="239"/>
      <c r="SXO856" s="239"/>
      <c r="SXP856" s="239"/>
      <c r="SXQ856" s="239"/>
      <c r="SXR856" s="239"/>
      <c r="SXS856" s="239"/>
      <c r="SXT856" s="239"/>
      <c r="SXU856" s="239"/>
      <c r="SXV856" s="239"/>
      <c r="SXW856" s="239"/>
      <c r="SXX856" s="239"/>
      <c r="SXY856" s="239"/>
      <c r="SXZ856" s="239"/>
      <c r="SYA856" s="239"/>
      <c r="SYB856" s="239"/>
      <c r="SYC856" s="239"/>
      <c r="SYD856" s="239"/>
      <c r="SYE856" s="239"/>
      <c r="SYF856" s="239"/>
      <c r="SYG856" s="239"/>
      <c r="SYH856" s="239"/>
      <c r="SYI856" s="239"/>
      <c r="SYJ856" s="239"/>
      <c r="SYK856" s="239"/>
      <c r="SYL856" s="239"/>
      <c r="SYM856" s="239"/>
      <c r="SYN856" s="239"/>
      <c r="SYO856" s="239"/>
      <c r="SYP856" s="239"/>
      <c r="SYQ856" s="239"/>
      <c r="SYR856" s="239"/>
      <c r="SYS856" s="239"/>
      <c r="SYT856" s="239"/>
      <c r="SYU856" s="239"/>
      <c r="SYV856" s="239"/>
      <c r="SYW856" s="239"/>
      <c r="SYX856" s="239"/>
      <c r="SYY856" s="239"/>
      <c r="SYZ856" s="239"/>
      <c r="SZA856" s="239"/>
      <c r="SZB856" s="239"/>
      <c r="SZC856" s="239"/>
      <c r="SZD856" s="239"/>
      <c r="SZE856" s="239"/>
      <c r="SZF856" s="239"/>
      <c r="SZG856" s="239"/>
      <c r="SZH856" s="239"/>
      <c r="SZI856" s="239"/>
      <c r="SZJ856" s="239"/>
      <c r="SZK856" s="239"/>
      <c r="SZL856" s="239"/>
      <c r="SZM856" s="239"/>
      <c r="SZN856" s="239"/>
      <c r="SZO856" s="239"/>
      <c r="SZP856" s="239"/>
      <c r="SZQ856" s="239"/>
      <c r="SZR856" s="239"/>
      <c r="SZS856" s="239"/>
      <c r="SZT856" s="239"/>
      <c r="SZU856" s="239"/>
      <c r="SZV856" s="239"/>
      <c r="SZW856" s="239"/>
      <c r="SZX856" s="239"/>
      <c r="SZY856" s="239"/>
      <c r="SZZ856" s="239"/>
      <c r="TAA856" s="239"/>
      <c r="TAB856" s="239"/>
      <c r="TAC856" s="239"/>
      <c r="TAD856" s="239"/>
      <c r="TAE856" s="239"/>
      <c r="TAF856" s="239"/>
      <c r="TAG856" s="239"/>
      <c r="TAH856" s="239"/>
      <c r="TAI856" s="239"/>
      <c r="TAJ856" s="239"/>
      <c r="TAK856" s="239"/>
      <c r="TAL856" s="239"/>
      <c r="TAM856" s="239"/>
      <c r="TAN856" s="239"/>
      <c r="TAO856" s="239"/>
      <c r="TAP856" s="239"/>
      <c r="TAQ856" s="239"/>
      <c r="TAR856" s="239"/>
      <c r="TAS856" s="239"/>
      <c r="TAT856" s="239"/>
      <c r="TAU856" s="239"/>
      <c r="TAV856" s="239"/>
      <c r="TAW856" s="239"/>
      <c r="TAX856" s="239"/>
      <c r="TAY856" s="239"/>
      <c r="TAZ856" s="239"/>
      <c r="TBA856" s="239"/>
      <c r="TBB856" s="239"/>
      <c r="TBC856" s="239"/>
      <c r="TBD856" s="239"/>
      <c r="TBE856" s="239"/>
      <c r="TBF856" s="239"/>
      <c r="TBG856" s="239"/>
      <c r="TBH856" s="239"/>
      <c r="TBI856" s="239"/>
      <c r="TBJ856" s="239"/>
      <c r="TBK856" s="239"/>
      <c r="TBL856" s="239"/>
      <c r="TBM856" s="239"/>
      <c r="TBN856" s="239"/>
      <c r="TBO856" s="239"/>
      <c r="TBP856" s="239"/>
      <c r="TBQ856" s="239"/>
      <c r="TBR856" s="239"/>
      <c r="TBS856" s="239"/>
      <c r="TBT856" s="239"/>
      <c r="TBU856" s="239"/>
      <c r="TBV856" s="239"/>
      <c r="TBW856" s="239"/>
      <c r="TBX856" s="239"/>
      <c r="TBY856" s="239"/>
      <c r="TBZ856" s="239"/>
      <c r="TCA856" s="239"/>
      <c r="TCB856" s="239"/>
      <c r="TCC856" s="239"/>
      <c r="TCD856" s="239"/>
      <c r="TCE856" s="239"/>
      <c r="TCF856" s="239"/>
      <c r="TCG856" s="239"/>
      <c r="TCH856" s="239"/>
      <c r="TCI856" s="239"/>
      <c r="TCJ856" s="239"/>
      <c r="TCK856" s="239"/>
      <c r="TCL856" s="239"/>
      <c r="TCM856" s="239"/>
      <c r="TCN856" s="239"/>
      <c r="TCO856" s="239"/>
      <c r="TCP856" s="239"/>
      <c r="TCQ856" s="239"/>
      <c r="TCR856" s="239"/>
      <c r="TCS856" s="239"/>
      <c r="TCT856" s="239"/>
      <c r="TCU856" s="239"/>
      <c r="TCV856" s="239"/>
      <c r="TCW856" s="239"/>
      <c r="TCX856" s="239"/>
      <c r="TCY856" s="239"/>
      <c r="TCZ856" s="239"/>
      <c r="TDA856" s="239"/>
      <c r="TDB856" s="239"/>
      <c r="TDC856" s="239"/>
      <c r="TDD856" s="239"/>
      <c r="TDE856" s="239"/>
      <c r="TDF856" s="239"/>
      <c r="TDG856" s="239"/>
      <c r="TDH856" s="239"/>
      <c r="TDI856" s="239"/>
      <c r="TDJ856" s="239"/>
      <c r="TDK856" s="239"/>
      <c r="TDL856" s="239"/>
      <c r="TDM856" s="239"/>
      <c r="TDN856" s="239"/>
      <c r="TDO856" s="239"/>
      <c r="TDP856" s="239"/>
      <c r="TDQ856" s="239"/>
      <c r="TDR856" s="239"/>
      <c r="TDS856" s="239"/>
      <c r="TDT856" s="239"/>
      <c r="TDU856" s="239"/>
      <c r="TDV856" s="239"/>
      <c r="TDW856" s="239"/>
      <c r="TDX856" s="239"/>
      <c r="TDY856" s="239"/>
      <c r="TDZ856" s="239"/>
      <c r="TEA856" s="239"/>
      <c r="TEB856" s="239"/>
      <c r="TEC856" s="239"/>
      <c r="TED856" s="239"/>
      <c r="TEE856" s="239"/>
      <c r="TEF856" s="239"/>
      <c r="TEG856" s="239"/>
      <c r="TEH856" s="239"/>
      <c r="TEI856" s="239"/>
      <c r="TEJ856" s="239"/>
      <c r="TEK856" s="239"/>
      <c r="TEL856" s="239"/>
      <c r="TEM856" s="239"/>
      <c r="TEN856" s="239"/>
      <c r="TEO856" s="239"/>
      <c r="TEP856" s="239"/>
      <c r="TEQ856" s="239"/>
      <c r="TER856" s="239"/>
      <c r="TES856" s="239"/>
      <c r="TET856" s="239"/>
      <c r="TEU856" s="239"/>
      <c r="TEV856" s="239"/>
      <c r="TEW856" s="239"/>
      <c r="TEX856" s="239"/>
      <c r="TEY856" s="239"/>
      <c r="TEZ856" s="239"/>
      <c r="TFA856" s="239"/>
      <c r="TFB856" s="239"/>
      <c r="TFC856" s="239"/>
      <c r="TFD856" s="239"/>
      <c r="TFE856" s="239"/>
      <c r="TFF856" s="239"/>
      <c r="TFG856" s="239"/>
      <c r="TFH856" s="239"/>
      <c r="TFI856" s="239"/>
      <c r="TFJ856" s="239"/>
      <c r="TFK856" s="239"/>
      <c r="TFL856" s="239"/>
      <c r="TFM856" s="239"/>
      <c r="TFN856" s="239"/>
      <c r="TFO856" s="239"/>
      <c r="TFP856" s="239"/>
      <c r="TFQ856" s="239"/>
      <c r="TFR856" s="239"/>
      <c r="TFS856" s="239"/>
      <c r="TFT856" s="239"/>
      <c r="TFU856" s="239"/>
      <c r="TFV856" s="239"/>
      <c r="TFW856" s="239"/>
      <c r="TFX856" s="239"/>
      <c r="TFY856" s="239"/>
      <c r="TFZ856" s="239"/>
      <c r="TGA856" s="239"/>
      <c r="TGB856" s="239"/>
      <c r="TGC856" s="239"/>
      <c r="TGD856" s="239"/>
      <c r="TGE856" s="239"/>
      <c r="TGF856" s="239"/>
      <c r="TGG856" s="239"/>
      <c r="TGH856" s="239"/>
      <c r="TGI856" s="239"/>
      <c r="TGJ856" s="239"/>
      <c r="TGK856" s="239"/>
      <c r="TGL856" s="239"/>
      <c r="TGM856" s="239"/>
      <c r="TGN856" s="239"/>
      <c r="TGO856" s="239"/>
      <c r="TGP856" s="239"/>
      <c r="TGQ856" s="239"/>
      <c r="TGR856" s="239"/>
      <c r="TGS856" s="239"/>
      <c r="TGT856" s="239"/>
      <c r="TGU856" s="239"/>
      <c r="TGV856" s="239"/>
      <c r="TGW856" s="239"/>
      <c r="TGX856" s="239"/>
      <c r="TGY856" s="239"/>
      <c r="TGZ856" s="239"/>
      <c r="THA856" s="239"/>
      <c r="THB856" s="239"/>
      <c r="THC856" s="239"/>
      <c r="THD856" s="239"/>
      <c r="THE856" s="239"/>
      <c r="THF856" s="239"/>
      <c r="THG856" s="239"/>
      <c r="THH856" s="239"/>
      <c r="THI856" s="239"/>
      <c r="THJ856" s="239"/>
      <c r="THK856" s="239"/>
      <c r="THL856" s="239"/>
      <c r="THM856" s="239"/>
      <c r="THN856" s="239"/>
      <c r="THO856" s="239"/>
      <c r="THP856" s="239"/>
      <c r="THQ856" s="239"/>
      <c r="THR856" s="239"/>
      <c r="THS856" s="239"/>
      <c r="THT856" s="239"/>
      <c r="THU856" s="239"/>
      <c r="THV856" s="239"/>
      <c r="THW856" s="239"/>
      <c r="THX856" s="239"/>
      <c r="THY856" s="239"/>
      <c r="THZ856" s="239"/>
      <c r="TIA856" s="239"/>
      <c r="TIB856" s="239"/>
      <c r="TIC856" s="239"/>
      <c r="TID856" s="239"/>
      <c r="TIE856" s="239"/>
      <c r="TIF856" s="239"/>
      <c r="TIG856" s="239"/>
      <c r="TIH856" s="239"/>
      <c r="TII856" s="239"/>
      <c r="TIJ856" s="239"/>
      <c r="TIK856" s="239"/>
      <c r="TIL856" s="239"/>
      <c r="TIM856" s="239"/>
      <c r="TIN856" s="239"/>
      <c r="TIO856" s="239"/>
      <c r="TIP856" s="239"/>
      <c r="TIQ856" s="239"/>
      <c r="TIR856" s="239"/>
      <c r="TIS856" s="239"/>
      <c r="TIT856" s="239"/>
      <c r="TIU856" s="239"/>
      <c r="TIV856" s="239"/>
      <c r="TIW856" s="239"/>
      <c r="TIX856" s="239"/>
      <c r="TIY856" s="239"/>
      <c r="TIZ856" s="239"/>
      <c r="TJA856" s="239"/>
      <c r="TJB856" s="239"/>
      <c r="TJC856" s="239"/>
      <c r="TJD856" s="239"/>
      <c r="TJE856" s="239"/>
      <c r="TJF856" s="239"/>
      <c r="TJG856" s="239"/>
      <c r="TJH856" s="239"/>
      <c r="TJI856" s="239"/>
      <c r="TJJ856" s="239"/>
      <c r="TJK856" s="239"/>
      <c r="TJL856" s="239"/>
      <c r="TJM856" s="239"/>
      <c r="TJN856" s="239"/>
      <c r="TJO856" s="239"/>
      <c r="TJP856" s="239"/>
      <c r="TJQ856" s="239"/>
      <c r="TJR856" s="239"/>
      <c r="TJS856" s="239"/>
      <c r="TJT856" s="239"/>
      <c r="TJU856" s="239"/>
      <c r="TJV856" s="239"/>
      <c r="TJW856" s="239"/>
      <c r="TJX856" s="239"/>
      <c r="TJY856" s="239"/>
      <c r="TJZ856" s="239"/>
      <c r="TKA856" s="239"/>
      <c r="TKB856" s="239"/>
      <c r="TKC856" s="239"/>
      <c r="TKD856" s="239"/>
      <c r="TKE856" s="239"/>
      <c r="TKF856" s="239"/>
      <c r="TKG856" s="239"/>
      <c r="TKH856" s="239"/>
      <c r="TKI856" s="239"/>
      <c r="TKJ856" s="239"/>
      <c r="TKK856" s="239"/>
      <c r="TKL856" s="239"/>
      <c r="TKM856" s="239"/>
      <c r="TKN856" s="239"/>
      <c r="TKO856" s="239"/>
      <c r="TKP856" s="239"/>
      <c r="TKQ856" s="239"/>
      <c r="TKR856" s="239"/>
      <c r="TKS856" s="239"/>
      <c r="TKT856" s="239"/>
      <c r="TKU856" s="239"/>
      <c r="TKV856" s="239"/>
      <c r="TKW856" s="239"/>
      <c r="TKX856" s="239"/>
      <c r="TKY856" s="239"/>
      <c r="TKZ856" s="239"/>
      <c r="TLA856" s="239"/>
      <c r="TLB856" s="239"/>
      <c r="TLC856" s="239"/>
      <c r="TLD856" s="239"/>
      <c r="TLE856" s="239"/>
      <c r="TLF856" s="239"/>
      <c r="TLG856" s="239"/>
      <c r="TLH856" s="239"/>
      <c r="TLI856" s="239"/>
      <c r="TLJ856" s="239"/>
      <c r="TLK856" s="239"/>
      <c r="TLL856" s="239"/>
      <c r="TLM856" s="239"/>
      <c r="TLN856" s="239"/>
      <c r="TLO856" s="239"/>
      <c r="TLP856" s="239"/>
      <c r="TLQ856" s="239"/>
      <c r="TLR856" s="239"/>
      <c r="TLS856" s="239"/>
      <c r="TLT856" s="239"/>
      <c r="TLU856" s="239"/>
      <c r="TLV856" s="239"/>
      <c r="TLW856" s="239"/>
      <c r="TLX856" s="239"/>
      <c r="TLY856" s="239"/>
      <c r="TLZ856" s="239"/>
      <c r="TMA856" s="239"/>
      <c r="TMB856" s="239"/>
      <c r="TMC856" s="239"/>
      <c r="TMD856" s="239"/>
      <c r="TME856" s="239"/>
      <c r="TMF856" s="239"/>
      <c r="TMG856" s="239"/>
      <c r="TMH856" s="239"/>
      <c r="TMI856" s="239"/>
      <c r="TMJ856" s="239"/>
      <c r="TMK856" s="239"/>
      <c r="TML856" s="239"/>
      <c r="TMM856" s="239"/>
      <c r="TMN856" s="239"/>
      <c r="TMO856" s="239"/>
      <c r="TMP856" s="239"/>
      <c r="TMQ856" s="239"/>
      <c r="TMR856" s="239"/>
      <c r="TMS856" s="239"/>
      <c r="TMT856" s="239"/>
      <c r="TMU856" s="239"/>
      <c r="TMV856" s="239"/>
      <c r="TMW856" s="239"/>
      <c r="TMX856" s="239"/>
      <c r="TMY856" s="239"/>
      <c r="TMZ856" s="239"/>
      <c r="TNA856" s="239"/>
      <c r="TNB856" s="239"/>
      <c r="TNC856" s="239"/>
      <c r="TND856" s="239"/>
      <c r="TNE856" s="239"/>
      <c r="TNF856" s="239"/>
      <c r="TNG856" s="239"/>
      <c r="TNH856" s="239"/>
      <c r="TNI856" s="239"/>
      <c r="TNJ856" s="239"/>
      <c r="TNK856" s="239"/>
      <c r="TNL856" s="239"/>
      <c r="TNM856" s="239"/>
      <c r="TNN856" s="239"/>
      <c r="TNO856" s="239"/>
      <c r="TNP856" s="239"/>
      <c r="TNQ856" s="239"/>
      <c r="TNR856" s="239"/>
      <c r="TNS856" s="239"/>
      <c r="TNT856" s="239"/>
      <c r="TNU856" s="239"/>
      <c r="TNV856" s="239"/>
      <c r="TNW856" s="239"/>
      <c r="TNX856" s="239"/>
      <c r="TNY856" s="239"/>
      <c r="TNZ856" s="239"/>
      <c r="TOA856" s="239"/>
      <c r="TOB856" s="239"/>
      <c r="TOC856" s="239"/>
      <c r="TOD856" s="239"/>
      <c r="TOE856" s="239"/>
      <c r="TOF856" s="239"/>
      <c r="TOG856" s="239"/>
      <c r="TOH856" s="239"/>
      <c r="TOI856" s="239"/>
      <c r="TOJ856" s="239"/>
      <c r="TOK856" s="239"/>
      <c r="TOL856" s="239"/>
      <c r="TOM856" s="239"/>
      <c r="TON856" s="239"/>
      <c r="TOO856" s="239"/>
      <c r="TOP856" s="239"/>
      <c r="TOQ856" s="239"/>
      <c r="TOR856" s="239"/>
      <c r="TOS856" s="239"/>
      <c r="TOT856" s="239"/>
      <c r="TOU856" s="239"/>
      <c r="TOV856" s="239"/>
      <c r="TOW856" s="239"/>
      <c r="TOX856" s="239"/>
      <c r="TOY856" s="239"/>
      <c r="TOZ856" s="239"/>
      <c r="TPA856" s="239"/>
      <c r="TPB856" s="239"/>
      <c r="TPC856" s="239"/>
      <c r="TPD856" s="239"/>
      <c r="TPE856" s="239"/>
      <c r="TPF856" s="239"/>
      <c r="TPG856" s="239"/>
      <c r="TPH856" s="239"/>
      <c r="TPI856" s="239"/>
      <c r="TPJ856" s="239"/>
      <c r="TPK856" s="239"/>
      <c r="TPL856" s="239"/>
      <c r="TPM856" s="239"/>
      <c r="TPN856" s="239"/>
      <c r="TPO856" s="239"/>
      <c r="TPP856" s="239"/>
      <c r="TPQ856" s="239"/>
      <c r="TPR856" s="239"/>
      <c r="TPS856" s="239"/>
      <c r="TPT856" s="239"/>
      <c r="TPU856" s="239"/>
      <c r="TPV856" s="239"/>
      <c r="TPW856" s="239"/>
      <c r="TPX856" s="239"/>
      <c r="TPY856" s="239"/>
      <c r="TPZ856" s="239"/>
      <c r="TQA856" s="239"/>
      <c r="TQB856" s="239"/>
      <c r="TQC856" s="239"/>
      <c r="TQD856" s="239"/>
      <c r="TQE856" s="239"/>
      <c r="TQF856" s="239"/>
      <c r="TQG856" s="239"/>
      <c r="TQH856" s="239"/>
      <c r="TQI856" s="239"/>
      <c r="TQJ856" s="239"/>
      <c r="TQK856" s="239"/>
      <c r="TQL856" s="239"/>
      <c r="TQM856" s="239"/>
      <c r="TQN856" s="239"/>
      <c r="TQO856" s="239"/>
      <c r="TQP856" s="239"/>
      <c r="TQQ856" s="239"/>
      <c r="TQR856" s="239"/>
      <c r="TQS856" s="239"/>
      <c r="TQT856" s="239"/>
      <c r="TQU856" s="239"/>
      <c r="TQV856" s="239"/>
      <c r="TQW856" s="239"/>
      <c r="TQX856" s="239"/>
      <c r="TQY856" s="239"/>
      <c r="TQZ856" s="239"/>
      <c r="TRA856" s="239"/>
      <c r="TRB856" s="239"/>
      <c r="TRC856" s="239"/>
      <c r="TRD856" s="239"/>
      <c r="TRE856" s="239"/>
      <c r="TRF856" s="239"/>
      <c r="TRG856" s="239"/>
      <c r="TRH856" s="239"/>
      <c r="TRI856" s="239"/>
      <c r="TRJ856" s="239"/>
      <c r="TRK856" s="239"/>
      <c r="TRL856" s="239"/>
      <c r="TRM856" s="239"/>
      <c r="TRN856" s="239"/>
      <c r="TRO856" s="239"/>
      <c r="TRP856" s="239"/>
      <c r="TRQ856" s="239"/>
      <c r="TRR856" s="239"/>
      <c r="TRS856" s="239"/>
      <c r="TRT856" s="239"/>
      <c r="TRU856" s="239"/>
      <c r="TRV856" s="239"/>
      <c r="TRW856" s="239"/>
      <c r="TRX856" s="239"/>
      <c r="TRY856" s="239"/>
      <c r="TRZ856" s="239"/>
      <c r="TSA856" s="239"/>
      <c r="TSB856" s="239"/>
      <c r="TSC856" s="239"/>
      <c r="TSD856" s="239"/>
      <c r="TSE856" s="239"/>
      <c r="TSF856" s="239"/>
      <c r="TSG856" s="239"/>
      <c r="TSH856" s="239"/>
      <c r="TSI856" s="239"/>
      <c r="TSJ856" s="239"/>
      <c r="TSK856" s="239"/>
      <c r="TSL856" s="239"/>
      <c r="TSM856" s="239"/>
      <c r="TSN856" s="239"/>
      <c r="TSO856" s="239"/>
      <c r="TSP856" s="239"/>
      <c r="TSQ856" s="239"/>
      <c r="TSR856" s="239"/>
      <c r="TSS856" s="239"/>
      <c r="TST856" s="239"/>
      <c r="TSU856" s="239"/>
      <c r="TSV856" s="239"/>
      <c r="TSW856" s="239"/>
      <c r="TSX856" s="239"/>
      <c r="TSY856" s="239"/>
      <c r="TSZ856" s="239"/>
      <c r="TTA856" s="239"/>
      <c r="TTB856" s="239"/>
      <c r="TTC856" s="239"/>
      <c r="TTD856" s="239"/>
      <c r="TTE856" s="239"/>
      <c r="TTF856" s="239"/>
      <c r="TTG856" s="239"/>
      <c r="TTH856" s="239"/>
      <c r="TTI856" s="239"/>
      <c r="TTJ856" s="239"/>
      <c r="TTK856" s="239"/>
      <c r="TTL856" s="239"/>
      <c r="TTM856" s="239"/>
      <c r="TTN856" s="239"/>
      <c r="TTO856" s="239"/>
      <c r="TTP856" s="239"/>
      <c r="TTQ856" s="239"/>
      <c r="TTR856" s="239"/>
      <c r="TTS856" s="239"/>
      <c r="TTT856" s="239"/>
      <c r="TTU856" s="239"/>
      <c r="TTV856" s="239"/>
      <c r="TTW856" s="239"/>
      <c r="TTX856" s="239"/>
      <c r="TTY856" s="239"/>
      <c r="TTZ856" s="239"/>
      <c r="TUA856" s="239"/>
      <c r="TUB856" s="239"/>
      <c r="TUC856" s="239"/>
      <c r="TUD856" s="239"/>
      <c r="TUE856" s="239"/>
      <c r="TUF856" s="239"/>
      <c r="TUG856" s="239"/>
      <c r="TUH856" s="239"/>
      <c r="TUI856" s="239"/>
      <c r="TUJ856" s="239"/>
      <c r="TUK856" s="239"/>
      <c r="TUL856" s="239"/>
      <c r="TUM856" s="239"/>
      <c r="TUN856" s="239"/>
      <c r="TUO856" s="239"/>
      <c r="TUP856" s="239"/>
      <c r="TUQ856" s="239"/>
      <c r="TUR856" s="239"/>
      <c r="TUS856" s="239"/>
      <c r="TUT856" s="239"/>
      <c r="TUU856" s="239"/>
      <c r="TUV856" s="239"/>
      <c r="TUW856" s="239"/>
      <c r="TUX856" s="239"/>
      <c r="TUY856" s="239"/>
      <c r="TUZ856" s="239"/>
      <c r="TVA856" s="239"/>
      <c r="TVB856" s="239"/>
      <c r="TVC856" s="239"/>
      <c r="TVD856" s="239"/>
      <c r="TVE856" s="239"/>
      <c r="TVF856" s="239"/>
      <c r="TVG856" s="239"/>
      <c r="TVH856" s="239"/>
      <c r="TVI856" s="239"/>
      <c r="TVJ856" s="239"/>
      <c r="TVK856" s="239"/>
      <c r="TVL856" s="239"/>
      <c r="TVM856" s="239"/>
      <c r="TVN856" s="239"/>
      <c r="TVO856" s="239"/>
      <c r="TVP856" s="239"/>
      <c r="TVQ856" s="239"/>
      <c r="TVR856" s="239"/>
      <c r="TVS856" s="239"/>
      <c r="TVT856" s="239"/>
      <c r="TVU856" s="239"/>
      <c r="TVV856" s="239"/>
      <c r="TVW856" s="239"/>
      <c r="TVX856" s="239"/>
      <c r="TVY856" s="239"/>
      <c r="TVZ856" s="239"/>
      <c r="TWA856" s="239"/>
      <c r="TWB856" s="239"/>
      <c r="TWC856" s="239"/>
      <c r="TWD856" s="239"/>
      <c r="TWE856" s="239"/>
      <c r="TWF856" s="239"/>
      <c r="TWG856" s="239"/>
      <c r="TWH856" s="239"/>
      <c r="TWI856" s="239"/>
      <c r="TWJ856" s="239"/>
      <c r="TWK856" s="239"/>
      <c r="TWL856" s="239"/>
      <c r="TWM856" s="239"/>
      <c r="TWN856" s="239"/>
      <c r="TWO856" s="239"/>
      <c r="TWP856" s="239"/>
      <c r="TWQ856" s="239"/>
      <c r="TWR856" s="239"/>
      <c r="TWS856" s="239"/>
      <c r="TWT856" s="239"/>
      <c r="TWU856" s="239"/>
      <c r="TWV856" s="239"/>
      <c r="TWW856" s="239"/>
      <c r="TWX856" s="239"/>
      <c r="TWY856" s="239"/>
      <c r="TWZ856" s="239"/>
      <c r="TXA856" s="239"/>
      <c r="TXB856" s="239"/>
      <c r="TXC856" s="239"/>
      <c r="TXD856" s="239"/>
      <c r="TXE856" s="239"/>
      <c r="TXF856" s="239"/>
      <c r="TXG856" s="239"/>
      <c r="TXH856" s="239"/>
      <c r="TXI856" s="239"/>
      <c r="TXJ856" s="239"/>
      <c r="TXK856" s="239"/>
      <c r="TXL856" s="239"/>
      <c r="TXM856" s="239"/>
      <c r="TXN856" s="239"/>
      <c r="TXO856" s="239"/>
      <c r="TXP856" s="239"/>
      <c r="TXQ856" s="239"/>
      <c r="TXR856" s="239"/>
      <c r="TXS856" s="239"/>
      <c r="TXT856" s="239"/>
      <c r="TXU856" s="239"/>
      <c r="TXV856" s="239"/>
      <c r="TXW856" s="239"/>
      <c r="TXX856" s="239"/>
      <c r="TXY856" s="239"/>
      <c r="TXZ856" s="239"/>
      <c r="TYA856" s="239"/>
      <c r="TYB856" s="239"/>
      <c r="TYC856" s="239"/>
      <c r="TYD856" s="239"/>
      <c r="TYE856" s="239"/>
      <c r="TYF856" s="239"/>
      <c r="TYG856" s="239"/>
      <c r="TYH856" s="239"/>
      <c r="TYI856" s="239"/>
      <c r="TYJ856" s="239"/>
      <c r="TYK856" s="239"/>
      <c r="TYL856" s="239"/>
      <c r="TYM856" s="239"/>
      <c r="TYN856" s="239"/>
      <c r="TYO856" s="239"/>
      <c r="TYP856" s="239"/>
      <c r="TYQ856" s="239"/>
      <c r="TYR856" s="239"/>
      <c r="TYS856" s="239"/>
      <c r="TYT856" s="239"/>
      <c r="TYU856" s="239"/>
      <c r="TYV856" s="239"/>
      <c r="TYW856" s="239"/>
      <c r="TYX856" s="239"/>
      <c r="TYY856" s="239"/>
      <c r="TYZ856" s="239"/>
      <c r="TZA856" s="239"/>
      <c r="TZB856" s="239"/>
      <c r="TZC856" s="239"/>
      <c r="TZD856" s="239"/>
      <c r="TZE856" s="239"/>
      <c r="TZF856" s="239"/>
      <c r="TZG856" s="239"/>
      <c r="TZH856" s="239"/>
      <c r="TZI856" s="239"/>
      <c r="TZJ856" s="239"/>
      <c r="TZK856" s="239"/>
      <c r="TZL856" s="239"/>
      <c r="TZM856" s="239"/>
      <c r="TZN856" s="239"/>
      <c r="TZO856" s="239"/>
      <c r="TZP856" s="239"/>
      <c r="TZQ856" s="239"/>
      <c r="TZR856" s="239"/>
      <c r="TZS856" s="239"/>
      <c r="TZT856" s="239"/>
      <c r="TZU856" s="239"/>
      <c r="TZV856" s="239"/>
      <c r="TZW856" s="239"/>
      <c r="TZX856" s="239"/>
      <c r="TZY856" s="239"/>
      <c r="TZZ856" s="239"/>
      <c r="UAA856" s="239"/>
      <c r="UAB856" s="239"/>
      <c r="UAC856" s="239"/>
      <c r="UAD856" s="239"/>
      <c r="UAE856" s="239"/>
      <c r="UAF856" s="239"/>
      <c r="UAG856" s="239"/>
      <c r="UAH856" s="239"/>
      <c r="UAI856" s="239"/>
      <c r="UAJ856" s="239"/>
      <c r="UAK856" s="239"/>
      <c r="UAL856" s="239"/>
      <c r="UAM856" s="239"/>
      <c r="UAN856" s="239"/>
      <c r="UAO856" s="239"/>
      <c r="UAP856" s="239"/>
      <c r="UAQ856" s="239"/>
      <c r="UAR856" s="239"/>
      <c r="UAS856" s="239"/>
      <c r="UAT856" s="239"/>
      <c r="UAU856" s="239"/>
      <c r="UAV856" s="239"/>
      <c r="UAW856" s="239"/>
      <c r="UAX856" s="239"/>
      <c r="UAY856" s="239"/>
      <c r="UAZ856" s="239"/>
      <c r="UBA856" s="239"/>
      <c r="UBB856" s="239"/>
      <c r="UBC856" s="239"/>
      <c r="UBD856" s="239"/>
      <c r="UBE856" s="239"/>
      <c r="UBF856" s="239"/>
      <c r="UBG856" s="239"/>
      <c r="UBH856" s="239"/>
      <c r="UBI856" s="239"/>
      <c r="UBJ856" s="239"/>
      <c r="UBK856" s="239"/>
      <c r="UBL856" s="239"/>
      <c r="UBM856" s="239"/>
      <c r="UBN856" s="239"/>
      <c r="UBO856" s="239"/>
      <c r="UBP856" s="239"/>
      <c r="UBQ856" s="239"/>
      <c r="UBR856" s="239"/>
      <c r="UBS856" s="239"/>
      <c r="UBT856" s="239"/>
      <c r="UBU856" s="239"/>
      <c r="UBV856" s="239"/>
      <c r="UBW856" s="239"/>
      <c r="UBX856" s="239"/>
      <c r="UBY856" s="239"/>
      <c r="UBZ856" s="239"/>
      <c r="UCA856" s="239"/>
      <c r="UCB856" s="239"/>
      <c r="UCC856" s="239"/>
      <c r="UCD856" s="239"/>
      <c r="UCE856" s="239"/>
      <c r="UCF856" s="239"/>
      <c r="UCG856" s="239"/>
      <c r="UCH856" s="239"/>
      <c r="UCI856" s="239"/>
      <c r="UCJ856" s="239"/>
      <c r="UCK856" s="239"/>
      <c r="UCL856" s="239"/>
      <c r="UCM856" s="239"/>
      <c r="UCN856" s="239"/>
      <c r="UCO856" s="239"/>
      <c r="UCP856" s="239"/>
      <c r="UCQ856" s="239"/>
      <c r="UCR856" s="239"/>
      <c r="UCS856" s="239"/>
      <c r="UCT856" s="239"/>
      <c r="UCU856" s="239"/>
      <c r="UCV856" s="239"/>
      <c r="UCW856" s="239"/>
      <c r="UCX856" s="239"/>
      <c r="UCY856" s="239"/>
      <c r="UCZ856" s="239"/>
      <c r="UDA856" s="239"/>
      <c r="UDB856" s="239"/>
      <c r="UDC856" s="239"/>
      <c r="UDD856" s="239"/>
      <c r="UDE856" s="239"/>
      <c r="UDF856" s="239"/>
      <c r="UDG856" s="239"/>
      <c r="UDH856" s="239"/>
      <c r="UDI856" s="239"/>
      <c r="UDJ856" s="239"/>
      <c r="UDK856" s="239"/>
      <c r="UDL856" s="239"/>
      <c r="UDM856" s="239"/>
      <c r="UDN856" s="239"/>
      <c r="UDO856" s="239"/>
      <c r="UDP856" s="239"/>
      <c r="UDQ856" s="239"/>
      <c r="UDR856" s="239"/>
      <c r="UDS856" s="239"/>
      <c r="UDT856" s="239"/>
      <c r="UDU856" s="239"/>
      <c r="UDV856" s="239"/>
      <c r="UDW856" s="239"/>
      <c r="UDX856" s="239"/>
      <c r="UDY856" s="239"/>
      <c r="UDZ856" s="239"/>
      <c r="UEA856" s="239"/>
      <c r="UEB856" s="239"/>
      <c r="UEC856" s="239"/>
      <c r="UED856" s="239"/>
      <c r="UEE856" s="239"/>
      <c r="UEF856" s="239"/>
      <c r="UEG856" s="239"/>
      <c r="UEH856" s="239"/>
      <c r="UEI856" s="239"/>
      <c r="UEJ856" s="239"/>
      <c r="UEK856" s="239"/>
      <c r="UEL856" s="239"/>
      <c r="UEM856" s="239"/>
      <c r="UEN856" s="239"/>
      <c r="UEO856" s="239"/>
      <c r="UEP856" s="239"/>
      <c r="UEQ856" s="239"/>
      <c r="UER856" s="239"/>
      <c r="UES856" s="239"/>
      <c r="UET856" s="239"/>
      <c r="UEU856" s="239"/>
      <c r="UEV856" s="239"/>
      <c r="UEW856" s="239"/>
      <c r="UEX856" s="239"/>
      <c r="UEY856" s="239"/>
      <c r="UEZ856" s="239"/>
      <c r="UFA856" s="239"/>
      <c r="UFB856" s="239"/>
      <c r="UFC856" s="239"/>
      <c r="UFD856" s="239"/>
      <c r="UFE856" s="239"/>
      <c r="UFF856" s="239"/>
      <c r="UFG856" s="239"/>
      <c r="UFH856" s="239"/>
      <c r="UFI856" s="239"/>
      <c r="UFJ856" s="239"/>
      <c r="UFK856" s="239"/>
      <c r="UFL856" s="239"/>
      <c r="UFM856" s="239"/>
      <c r="UFN856" s="239"/>
      <c r="UFO856" s="239"/>
      <c r="UFP856" s="239"/>
      <c r="UFQ856" s="239"/>
      <c r="UFR856" s="239"/>
      <c r="UFS856" s="239"/>
      <c r="UFT856" s="239"/>
      <c r="UFU856" s="239"/>
      <c r="UFV856" s="239"/>
      <c r="UFW856" s="239"/>
      <c r="UFX856" s="239"/>
      <c r="UFY856" s="239"/>
      <c r="UFZ856" s="239"/>
      <c r="UGA856" s="239"/>
      <c r="UGB856" s="239"/>
      <c r="UGC856" s="239"/>
      <c r="UGD856" s="239"/>
      <c r="UGE856" s="239"/>
      <c r="UGF856" s="239"/>
      <c r="UGG856" s="239"/>
      <c r="UGH856" s="239"/>
      <c r="UGI856" s="239"/>
      <c r="UGJ856" s="239"/>
      <c r="UGK856" s="239"/>
      <c r="UGL856" s="239"/>
      <c r="UGM856" s="239"/>
      <c r="UGN856" s="239"/>
      <c r="UGO856" s="239"/>
      <c r="UGP856" s="239"/>
      <c r="UGQ856" s="239"/>
      <c r="UGR856" s="239"/>
      <c r="UGS856" s="239"/>
      <c r="UGT856" s="239"/>
      <c r="UGU856" s="239"/>
      <c r="UGV856" s="239"/>
      <c r="UGW856" s="239"/>
      <c r="UGX856" s="239"/>
      <c r="UGY856" s="239"/>
      <c r="UGZ856" s="239"/>
      <c r="UHA856" s="239"/>
      <c r="UHB856" s="239"/>
      <c r="UHC856" s="239"/>
      <c r="UHD856" s="239"/>
      <c r="UHE856" s="239"/>
      <c r="UHF856" s="239"/>
      <c r="UHG856" s="239"/>
      <c r="UHH856" s="239"/>
      <c r="UHI856" s="239"/>
      <c r="UHJ856" s="239"/>
      <c r="UHK856" s="239"/>
      <c r="UHL856" s="239"/>
      <c r="UHM856" s="239"/>
      <c r="UHN856" s="239"/>
      <c r="UHO856" s="239"/>
      <c r="UHP856" s="239"/>
      <c r="UHQ856" s="239"/>
      <c r="UHR856" s="239"/>
      <c r="UHS856" s="239"/>
      <c r="UHT856" s="239"/>
      <c r="UHU856" s="239"/>
      <c r="UHV856" s="239"/>
      <c r="UHW856" s="239"/>
      <c r="UHX856" s="239"/>
      <c r="UHY856" s="239"/>
      <c r="UHZ856" s="239"/>
      <c r="UIA856" s="239"/>
      <c r="UIB856" s="239"/>
      <c r="UIC856" s="239"/>
      <c r="UID856" s="239"/>
      <c r="UIE856" s="239"/>
      <c r="UIF856" s="239"/>
      <c r="UIG856" s="239"/>
      <c r="UIH856" s="239"/>
      <c r="UII856" s="239"/>
      <c r="UIJ856" s="239"/>
      <c r="UIK856" s="239"/>
      <c r="UIL856" s="239"/>
      <c r="UIM856" s="239"/>
      <c r="UIN856" s="239"/>
      <c r="UIO856" s="239"/>
      <c r="UIP856" s="239"/>
      <c r="UIQ856" s="239"/>
      <c r="UIR856" s="239"/>
      <c r="UIS856" s="239"/>
      <c r="UIT856" s="239"/>
      <c r="UIU856" s="239"/>
      <c r="UIV856" s="239"/>
      <c r="UIW856" s="239"/>
      <c r="UIX856" s="239"/>
      <c r="UIY856" s="239"/>
      <c r="UIZ856" s="239"/>
      <c r="UJA856" s="239"/>
      <c r="UJB856" s="239"/>
      <c r="UJC856" s="239"/>
      <c r="UJD856" s="239"/>
      <c r="UJE856" s="239"/>
      <c r="UJF856" s="239"/>
      <c r="UJG856" s="239"/>
      <c r="UJH856" s="239"/>
      <c r="UJI856" s="239"/>
      <c r="UJJ856" s="239"/>
      <c r="UJK856" s="239"/>
      <c r="UJL856" s="239"/>
      <c r="UJM856" s="239"/>
      <c r="UJN856" s="239"/>
      <c r="UJO856" s="239"/>
      <c r="UJP856" s="239"/>
      <c r="UJQ856" s="239"/>
      <c r="UJR856" s="239"/>
      <c r="UJS856" s="239"/>
      <c r="UJT856" s="239"/>
      <c r="UJU856" s="239"/>
      <c r="UJV856" s="239"/>
      <c r="UJW856" s="239"/>
      <c r="UJX856" s="239"/>
      <c r="UJY856" s="239"/>
      <c r="UJZ856" s="239"/>
      <c r="UKA856" s="239"/>
      <c r="UKB856" s="239"/>
      <c r="UKC856" s="239"/>
      <c r="UKD856" s="239"/>
      <c r="UKE856" s="239"/>
      <c r="UKF856" s="239"/>
      <c r="UKG856" s="239"/>
      <c r="UKH856" s="239"/>
      <c r="UKI856" s="239"/>
      <c r="UKJ856" s="239"/>
      <c r="UKK856" s="239"/>
      <c r="UKL856" s="239"/>
      <c r="UKM856" s="239"/>
      <c r="UKN856" s="239"/>
      <c r="UKO856" s="239"/>
      <c r="UKP856" s="239"/>
      <c r="UKQ856" s="239"/>
      <c r="UKR856" s="239"/>
      <c r="UKS856" s="239"/>
      <c r="UKT856" s="239"/>
      <c r="UKU856" s="239"/>
      <c r="UKV856" s="239"/>
      <c r="UKW856" s="239"/>
      <c r="UKX856" s="239"/>
      <c r="UKY856" s="239"/>
      <c r="UKZ856" s="239"/>
      <c r="ULA856" s="239"/>
      <c r="ULB856" s="239"/>
      <c r="ULC856" s="239"/>
      <c r="ULD856" s="239"/>
      <c r="ULE856" s="239"/>
      <c r="ULF856" s="239"/>
      <c r="ULG856" s="239"/>
      <c r="ULH856" s="239"/>
      <c r="ULI856" s="239"/>
      <c r="ULJ856" s="239"/>
      <c r="ULK856" s="239"/>
      <c r="ULL856" s="239"/>
      <c r="ULM856" s="239"/>
      <c r="ULN856" s="239"/>
      <c r="ULO856" s="239"/>
      <c r="ULP856" s="239"/>
      <c r="ULQ856" s="239"/>
      <c r="ULR856" s="239"/>
      <c r="ULS856" s="239"/>
      <c r="ULT856" s="239"/>
      <c r="ULU856" s="239"/>
      <c r="ULV856" s="239"/>
      <c r="ULW856" s="239"/>
      <c r="ULX856" s="239"/>
      <c r="ULY856" s="239"/>
      <c r="ULZ856" s="239"/>
      <c r="UMA856" s="239"/>
      <c r="UMB856" s="239"/>
      <c r="UMC856" s="239"/>
      <c r="UMD856" s="239"/>
      <c r="UME856" s="239"/>
      <c r="UMF856" s="239"/>
      <c r="UMG856" s="239"/>
      <c r="UMH856" s="239"/>
      <c r="UMI856" s="239"/>
      <c r="UMJ856" s="239"/>
      <c r="UMK856" s="239"/>
      <c r="UML856" s="239"/>
      <c r="UMM856" s="239"/>
      <c r="UMN856" s="239"/>
      <c r="UMO856" s="239"/>
      <c r="UMP856" s="239"/>
      <c r="UMQ856" s="239"/>
      <c r="UMR856" s="239"/>
      <c r="UMS856" s="239"/>
      <c r="UMT856" s="239"/>
      <c r="UMU856" s="239"/>
      <c r="UMV856" s="239"/>
      <c r="UMW856" s="239"/>
      <c r="UMX856" s="239"/>
      <c r="UMY856" s="239"/>
      <c r="UMZ856" s="239"/>
      <c r="UNA856" s="239"/>
      <c r="UNB856" s="239"/>
      <c r="UNC856" s="239"/>
      <c r="UND856" s="239"/>
      <c r="UNE856" s="239"/>
      <c r="UNF856" s="239"/>
      <c r="UNG856" s="239"/>
      <c r="UNH856" s="239"/>
      <c r="UNI856" s="239"/>
      <c r="UNJ856" s="239"/>
      <c r="UNK856" s="239"/>
      <c r="UNL856" s="239"/>
      <c r="UNM856" s="239"/>
      <c r="UNN856" s="239"/>
      <c r="UNO856" s="239"/>
      <c r="UNP856" s="239"/>
      <c r="UNQ856" s="239"/>
      <c r="UNR856" s="239"/>
      <c r="UNS856" s="239"/>
      <c r="UNT856" s="239"/>
      <c r="UNU856" s="239"/>
      <c r="UNV856" s="239"/>
      <c r="UNW856" s="239"/>
      <c r="UNX856" s="239"/>
      <c r="UNY856" s="239"/>
      <c r="UNZ856" s="239"/>
      <c r="UOA856" s="239"/>
      <c r="UOB856" s="239"/>
      <c r="UOC856" s="239"/>
      <c r="UOD856" s="239"/>
      <c r="UOE856" s="239"/>
      <c r="UOF856" s="239"/>
      <c r="UOG856" s="239"/>
      <c r="UOH856" s="239"/>
      <c r="UOI856" s="239"/>
      <c r="UOJ856" s="239"/>
      <c r="UOK856" s="239"/>
      <c r="UOL856" s="239"/>
      <c r="UOM856" s="239"/>
      <c r="UON856" s="239"/>
      <c r="UOO856" s="239"/>
      <c r="UOP856" s="239"/>
      <c r="UOQ856" s="239"/>
      <c r="UOR856" s="239"/>
      <c r="UOS856" s="239"/>
      <c r="UOT856" s="239"/>
      <c r="UOU856" s="239"/>
      <c r="UOV856" s="239"/>
      <c r="UOW856" s="239"/>
      <c r="UOX856" s="239"/>
      <c r="UOY856" s="239"/>
      <c r="UOZ856" s="239"/>
      <c r="UPA856" s="239"/>
      <c r="UPB856" s="239"/>
      <c r="UPC856" s="239"/>
      <c r="UPD856" s="239"/>
      <c r="UPE856" s="239"/>
      <c r="UPF856" s="239"/>
      <c r="UPG856" s="239"/>
      <c r="UPH856" s="239"/>
      <c r="UPI856" s="239"/>
      <c r="UPJ856" s="239"/>
      <c r="UPK856" s="239"/>
      <c r="UPL856" s="239"/>
      <c r="UPM856" s="239"/>
      <c r="UPN856" s="239"/>
      <c r="UPO856" s="239"/>
      <c r="UPP856" s="239"/>
      <c r="UPQ856" s="239"/>
      <c r="UPR856" s="239"/>
      <c r="UPS856" s="239"/>
      <c r="UPT856" s="239"/>
      <c r="UPU856" s="239"/>
      <c r="UPV856" s="239"/>
      <c r="UPW856" s="239"/>
      <c r="UPX856" s="239"/>
      <c r="UPY856" s="239"/>
      <c r="UPZ856" s="239"/>
      <c r="UQA856" s="239"/>
      <c r="UQB856" s="239"/>
      <c r="UQC856" s="239"/>
      <c r="UQD856" s="239"/>
      <c r="UQE856" s="239"/>
      <c r="UQF856" s="239"/>
      <c r="UQG856" s="239"/>
      <c r="UQH856" s="239"/>
      <c r="UQI856" s="239"/>
      <c r="UQJ856" s="239"/>
      <c r="UQK856" s="239"/>
      <c r="UQL856" s="239"/>
      <c r="UQM856" s="239"/>
      <c r="UQN856" s="239"/>
      <c r="UQO856" s="239"/>
      <c r="UQP856" s="239"/>
      <c r="UQQ856" s="239"/>
      <c r="UQR856" s="239"/>
      <c r="UQS856" s="239"/>
      <c r="UQT856" s="239"/>
      <c r="UQU856" s="239"/>
      <c r="UQV856" s="239"/>
      <c r="UQW856" s="239"/>
      <c r="UQX856" s="239"/>
      <c r="UQY856" s="239"/>
      <c r="UQZ856" s="239"/>
      <c r="URA856" s="239"/>
      <c r="URB856" s="239"/>
      <c r="URC856" s="239"/>
      <c r="URD856" s="239"/>
      <c r="URE856" s="239"/>
      <c r="URF856" s="239"/>
      <c r="URG856" s="239"/>
      <c r="URH856" s="239"/>
      <c r="URI856" s="239"/>
      <c r="URJ856" s="239"/>
      <c r="URK856" s="239"/>
      <c r="URL856" s="239"/>
      <c r="URM856" s="239"/>
      <c r="URN856" s="239"/>
      <c r="URO856" s="239"/>
      <c r="URP856" s="239"/>
      <c r="URQ856" s="239"/>
      <c r="URR856" s="239"/>
      <c r="URS856" s="239"/>
      <c r="URT856" s="239"/>
      <c r="URU856" s="239"/>
      <c r="URV856" s="239"/>
      <c r="URW856" s="239"/>
      <c r="URX856" s="239"/>
      <c r="URY856" s="239"/>
      <c r="URZ856" s="239"/>
      <c r="USA856" s="239"/>
      <c r="USB856" s="239"/>
      <c r="USC856" s="239"/>
      <c r="USD856" s="239"/>
      <c r="USE856" s="239"/>
      <c r="USF856" s="239"/>
      <c r="USG856" s="239"/>
      <c r="USH856" s="239"/>
      <c r="USI856" s="239"/>
      <c r="USJ856" s="239"/>
      <c r="USK856" s="239"/>
      <c r="USL856" s="239"/>
      <c r="USM856" s="239"/>
      <c r="USN856" s="239"/>
      <c r="USO856" s="239"/>
      <c r="USP856" s="239"/>
      <c r="USQ856" s="239"/>
      <c r="USR856" s="239"/>
      <c r="USS856" s="239"/>
      <c r="UST856" s="239"/>
      <c r="USU856" s="239"/>
      <c r="USV856" s="239"/>
      <c r="USW856" s="239"/>
      <c r="USX856" s="239"/>
      <c r="USY856" s="239"/>
      <c r="USZ856" s="239"/>
      <c r="UTA856" s="239"/>
      <c r="UTB856" s="239"/>
      <c r="UTC856" s="239"/>
      <c r="UTD856" s="239"/>
      <c r="UTE856" s="239"/>
      <c r="UTF856" s="239"/>
      <c r="UTG856" s="239"/>
      <c r="UTH856" s="239"/>
      <c r="UTI856" s="239"/>
      <c r="UTJ856" s="239"/>
      <c r="UTK856" s="239"/>
      <c r="UTL856" s="239"/>
      <c r="UTM856" s="239"/>
      <c r="UTN856" s="239"/>
      <c r="UTO856" s="239"/>
      <c r="UTP856" s="239"/>
      <c r="UTQ856" s="239"/>
      <c r="UTR856" s="239"/>
      <c r="UTS856" s="239"/>
      <c r="UTT856" s="239"/>
      <c r="UTU856" s="239"/>
      <c r="UTV856" s="239"/>
      <c r="UTW856" s="239"/>
      <c r="UTX856" s="239"/>
      <c r="UTY856" s="239"/>
      <c r="UTZ856" s="239"/>
      <c r="UUA856" s="239"/>
      <c r="UUB856" s="239"/>
      <c r="UUC856" s="239"/>
      <c r="UUD856" s="239"/>
      <c r="UUE856" s="239"/>
      <c r="UUF856" s="239"/>
      <c r="UUG856" s="239"/>
      <c r="UUH856" s="239"/>
      <c r="UUI856" s="239"/>
      <c r="UUJ856" s="239"/>
      <c r="UUK856" s="239"/>
      <c r="UUL856" s="239"/>
      <c r="UUM856" s="239"/>
      <c r="UUN856" s="239"/>
      <c r="UUO856" s="239"/>
      <c r="UUP856" s="239"/>
      <c r="UUQ856" s="239"/>
      <c r="UUR856" s="239"/>
      <c r="UUS856" s="239"/>
      <c r="UUT856" s="239"/>
      <c r="UUU856" s="239"/>
      <c r="UUV856" s="239"/>
      <c r="UUW856" s="239"/>
      <c r="UUX856" s="239"/>
      <c r="UUY856" s="239"/>
      <c r="UUZ856" s="239"/>
      <c r="UVA856" s="239"/>
      <c r="UVB856" s="239"/>
      <c r="UVC856" s="239"/>
      <c r="UVD856" s="239"/>
      <c r="UVE856" s="239"/>
      <c r="UVF856" s="239"/>
      <c r="UVG856" s="239"/>
      <c r="UVH856" s="239"/>
      <c r="UVI856" s="239"/>
      <c r="UVJ856" s="239"/>
      <c r="UVK856" s="239"/>
      <c r="UVL856" s="239"/>
      <c r="UVM856" s="239"/>
      <c r="UVN856" s="239"/>
      <c r="UVO856" s="239"/>
      <c r="UVP856" s="239"/>
      <c r="UVQ856" s="239"/>
      <c r="UVR856" s="239"/>
      <c r="UVS856" s="239"/>
      <c r="UVT856" s="239"/>
      <c r="UVU856" s="239"/>
      <c r="UVV856" s="239"/>
      <c r="UVW856" s="239"/>
      <c r="UVX856" s="239"/>
      <c r="UVY856" s="239"/>
      <c r="UVZ856" s="239"/>
      <c r="UWA856" s="239"/>
      <c r="UWB856" s="239"/>
      <c r="UWC856" s="239"/>
      <c r="UWD856" s="239"/>
      <c r="UWE856" s="239"/>
      <c r="UWF856" s="239"/>
      <c r="UWG856" s="239"/>
      <c r="UWH856" s="239"/>
      <c r="UWI856" s="239"/>
      <c r="UWJ856" s="239"/>
      <c r="UWK856" s="239"/>
      <c r="UWL856" s="239"/>
      <c r="UWM856" s="239"/>
      <c r="UWN856" s="239"/>
      <c r="UWO856" s="239"/>
      <c r="UWP856" s="239"/>
      <c r="UWQ856" s="239"/>
      <c r="UWR856" s="239"/>
      <c r="UWS856" s="239"/>
      <c r="UWT856" s="239"/>
      <c r="UWU856" s="239"/>
      <c r="UWV856" s="239"/>
      <c r="UWW856" s="239"/>
      <c r="UWX856" s="239"/>
      <c r="UWY856" s="239"/>
      <c r="UWZ856" s="239"/>
      <c r="UXA856" s="239"/>
      <c r="UXB856" s="239"/>
      <c r="UXC856" s="239"/>
      <c r="UXD856" s="239"/>
      <c r="UXE856" s="239"/>
      <c r="UXF856" s="239"/>
      <c r="UXG856" s="239"/>
      <c r="UXH856" s="239"/>
      <c r="UXI856" s="239"/>
      <c r="UXJ856" s="239"/>
      <c r="UXK856" s="239"/>
      <c r="UXL856" s="239"/>
      <c r="UXM856" s="239"/>
      <c r="UXN856" s="239"/>
      <c r="UXO856" s="239"/>
      <c r="UXP856" s="239"/>
      <c r="UXQ856" s="239"/>
      <c r="UXR856" s="239"/>
      <c r="UXS856" s="239"/>
      <c r="UXT856" s="239"/>
      <c r="UXU856" s="239"/>
      <c r="UXV856" s="239"/>
      <c r="UXW856" s="239"/>
      <c r="UXX856" s="239"/>
      <c r="UXY856" s="239"/>
      <c r="UXZ856" s="239"/>
      <c r="UYA856" s="239"/>
      <c r="UYB856" s="239"/>
      <c r="UYC856" s="239"/>
      <c r="UYD856" s="239"/>
      <c r="UYE856" s="239"/>
      <c r="UYF856" s="239"/>
      <c r="UYG856" s="239"/>
      <c r="UYH856" s="239"/>
      <c r="UYI856" s="239"/>
      <c r="UYJ856" s="239"/>
      <c r="UYK856" s="239"/>
      <c r="UYL856" s="239"/>
      <c r="UYM856" s="239"/>
      <c r="UYN856" s="239"/>
      <c r="UYO856" s="239"/>
      <c r="UYP856" s="239"/>
      <c r="UYQ856" s="239"/>
      <c r="UYR856" s="239"/>
      <c r="UYS856" s="239"/>
      <c r="UYT856" s="239"/>
      <c r="UYU856" s="239"/>
      <c r="UYV856" s="239"/>
      <c r="UYW856" s="239"/>
      <c r="UYX856" s="239"/>
      <c r="UYY856" s="239"/>
      <c r="UYZ856" s="239"/>
      <c r="UZA856" s="239"/>
      <c r="UZB856" s="239"/>
      <c r="UZC856" s="239"/>
      <c r="UZD856" s="239"/>
      <c r="UZE856" s="239"/>
      <c r="UZF856" s="239"/>
      <c r="UZG856" s="239"/>
      <c r="UZH856" s="239"/>
      <c r="UZI856" s="239"/>
      <c r="UZJ856" s="239"/>
      <c r="UZK856" s="239"/>
      <c r="UZL856" s="239"/>
      <c r="UZM856" s="239"/>
      <c r="UZN856" s="239"/>
      <c r="UZO856" s="239"/>
      <c r="UZP856" s="239"/>
      <c r="UZQ856" s="239"/>
      <c r="UZR856" s="239"/>
      <c r="UZS856" s="239"/>
      <c r="UZT856" s="239"/>
      <c r="UZU856" s="239"/>
      <c r="UZV856" s="239"/>
      <c r="UZW856" s="239"/>
      <c r="UZX856" s="239"/>
      <c r="UZY856" s="239"/>
      <c r="UZZ856" s="239"/>
      <c r="VAA856" s="239"/>
      <c r="VAB856" s="239"/>
      <c r="VAC856" s="239"/>
      <c r="VAD856" s="239"/>
      <c r="VAE856" s="239"/>
      <c r="VAF856" s="239"/>
      <c r="VAG856" s="239"/>
      <c r="VAH856" s="239"/>
      <c r="VAI856" s="239"/>
      <c r="VAJ856" s="239"/>
      <c r="VAK856" s="239"/>
      <c r="VAL856" s="239"/>
      <c r="VAM856" s="239"/>
      <c r="VAN856" s="239"/>
      <c r="VAO856" s="239"/>
      <c r="VAP856" s="239"/>
      <c r="VAQ856" s="239"/>
      <c r="VAR856" s="239"/>
      <c r="VAS856" s="239"/>
      <c r="VAT856" s="239"/>
      <c r="VAU856" s="239"/>
      <c r="VAV856" s="239"/>
      <c r="VAW856" s="239"/>
      <c r="VAX856" s="239"/>
      <c r="VAY856" s="239"/>
      <c r="VAZ856" s="239"/>
      <c r="VBA856" s="239"/>
      <c r="VBB856" s="239"/>
      <c r="VBC856" s="239"/>
      <c r="VBD856" s="239"/>
      <c r="VBE856" s="239"/>
      <c r="VBF856" s="239"/>
      <c r="VBG856" s="239"/>
      <c r="VBH856" s="239"/>
      <c r="VBI856" s="239"/>
      <c r="VBJ856" s="239"/>
      <c r="VBK856" s="239"/>
      <c r="VBL856" s="239"/>
      <c r="VBM856" s="239"/>
      <c r="VBN856" s="239"/>
      <c r="VBO856" s="239"/>
      <c r="VBP856" s="239"/>
      <c r="VBQ856" s="239"/>
      <c r="VBR856" s="239"/>
      <c r="VBS856" s="239"/>
      <c r="VBT856" s="239"/>
      <c r="VBU856" s="239"/>
      <c r="VBV856" s="239"/>
      <c r="VBW856" s="239"/>
      <c r="VBX856" s="239"/>
      <c r="VBY856" s="239"/>
      <c r="VBZ856" s="239"/>
      <c r="VCA856" s="239"/>
      <c r="VCB856" s="239"/>
      <c r="VCC856" s="239"/>
      <c r="VCD856" s="239"/>
      <c r="VCE856" s="239"/>
      <c r="VCF856" s="239"/>
      <c r="VCG856" s="239"/>
      <c r="VCH856" s="239"/>
      <c r="VCI856" s="239"/>
      <c r="VCJ856" s="239"/>
      <c r="VCK856" s="239"/>
      <c r="VCL856" s="239"/>
      <c r="VCM856" s="239"/>
      <c r="VCN856" s="239"/>
      <c r="VCO856" s="239"/>
      <c r="VCP856" s="239"/>
      <c r="VCQ856" s="239"/>
      <c r="VCR856" s="239"/>
      <c r="VCS856" s="239"/>
      <c r="VCT856" s="239"/>
      <c r="VCU856" s="239"/>
      <c r="VCV856" s="239"/>
      <c r="VCW856" s="239"/>
      <c r="VCX856" s="239"/>
      <c r="VCY856" s="239"/>
      <c r="VCZ856" s="239"/>
      <c r="VDA856" s="239"/>
      <c r="VDB856" s="239"/>
      <c r="VDC856" s="239"/>
      <c r="VDD856" s="239"/>
      <c r="VDE856" s="239"/>
      <c r="VDF856" s="239"/>
      <c r="VDG856" s="239"/>
      <c r="VDH856" s="239"/>
      <c r="VDI856" s="239"/>
      <c r="VDJ856" s="239"/>
      <c r="VDK856" s="239"/>
      <c r="VDL856" s="239"/>
      <c r="VDM856" s="239"/>
      <c r="VDN856" s="239"/>
      <c r="VDO856" s="239"/>
      <c r="VDP856" s="239"/>
      <c r="VDQ856" s="239"/>
      <c r="VDR856" s="239"/>
      <c r="VDS856" s="239"/>
      <c r="VDT856" s="239"/>
      <c r="VDU856" s="239"/>
      <c r="VDV856" s="239"/>
      <c r="VDW856" s="239"/>
      <c r="VDX856" s="239"/>
      <c r="VDY856" s="239"/>
      <c r="VDZ856" s="239"/>
      <c r="VEA856" s="239"/>
      <c r="VEB856" s="239"/>
      <c r="VEC856" s="239"/>
      <c r="VED856" s="239"/>
      <c r="VEE856" s="239"/>
      <c r="VEF856" s="239"/>
      <c r="VEG856" s="239"/>
      <c r="VEH856" s="239"/>
      <c r="VEI856" s="239"/>
      <c r="VEJ856" s="239"/>
      <c r="VEK856" s="239"/>
      <c r="VEL856" s="239"/>
      <c r="VEM856" s="239"/>
      <c r="VEN856" s="239"/>
      <c r="VEO856" s="239"/>
      <c r="VEP856" s="239"/>
      <c r="VEQ856" s="239"/>
      <c r="VER856" s="239"/>
      <c r="VES856" s="239"/>
      <c r="VET856" s="239"/>
      <c r="VEU856" s="239"/>
      <c r="VEV856" s="239"/>
      <c r="VEW856" s="239"/>
      <c r="VEX856" s="239"/>
      <c r="VEY856" s="239"/>
      <c r="VEZ856" s="239"/>
      <c r="VFA856" s="239"/>
      <c r="VFB856" s="239"/>
      <c r="VFC856" s="239"/>
      <c r="VFD856" s="239"/>
      <c r="VFE856" s="239"/>
      <c r="VFF856" s="239"/>
      <c r="VFG856" s="239"/>
      <c r="VFH856" s="239"/>
      <c r="VFI856" s="239"/>
      <c r="VFJ856" s="239"/>
      <c r="VFK856" s="239"/>
      <c r="VFL856" s="239"/>
      <c r="VFM856" s="239"/>
      <c r="VFN856" s="239"/>
      <c r="VFO856" s="239"/>
      <c r="VFP856" s="239"/>
      <c r="VFQ856" s="239"/>
      <c r="VFR856" s="239"/>
      <c r="VFS856" s="239"/>
      <c r="VFT856" s="239"/>
      <c r="VFU856" s="239"/>
      <c r="VFV856" s="239"/>
      <c r="VFW856" s="239"/>
      <c r="VFX856" s="239"/>
      <c r="VFY856" s="239"/>
      <c r="VFZ856" s="239"/>
      <c r="VGA856" s="239"/>
      <c r="VGB856" s="239"/>
      <c r="VGC856" s="239"/>
      <c r="VGD856" s="239"/>
      <c r="VGE856" s="239"/>
      <c r="VGF856" s="239"/>
      <c r="VGG856" s="239"/>
      <c r="VGH856" s="239"/>
      <c r="VGI856" s="239"/>
      <c r="VGJ856" s="239"/>
      <c r="VGK856" s="239"/>
      <c r="VGL856" s="239"/>
      <c r="VGM856" s="239"/>
      <c r="VGN856" s="239"/>
      <c r="VGO856" s="239"/>
      <c r="VGP856" s="239"/>
      <c r="VGQ856" s="239"/>
      <c r="VGR856" s="239"/>
      <c r="VGS856" s="239"/>
      <c r="VGT856" s="239"/>
      <c r="VGU856" s="239"/>
      <c r="VGV856" s="239"/>
      <c r="VGW856" s="239"/>
      <c r="VGX856" s="239"/>
      <c r="VGY856" s="239"/>
      <c r="VGZ856" s="239"/>
      <c r="VHA856" s="239"/>
      <c r="VHB856" s="239"/>
      <c r="VHC856" s="239"/>
      <c r="VHD856" s="239"/>
      <c r="VHE856" s="239"/>
      <c r="VHF856" s="239"/>
      <c r="VHG856" s="239"/>
      <c r="VHH856" s="239"/>
      <c r="VHI856" s="239"/>
      <c r="VHJ856" s="239"/>
      <c r="VHK856" s="239"/>
      <c r="VHL856" s="239"/>
      <c r="VHM856" s="239"/>
      <c r="VHN856" s="239"/>
      <c r="VHO856" s="239"/>
      <c r="VHP856" s="239"/>
      <c r="VHQ856" s="239"/>
      <c r="VHR856" s="239"/>
      <c r="VHS856" s="239"/>
      <c r="VHT856" s="239"/>
      <c r="VHU856" s="239"/>
      <c r="VHV856" s="239"/>
      <c r="VHW856" s="239"/>
      <c r="VHX856" s="239"/>
      <c r="VHY856" s="239"/>
      <c r="VHZ856" s="239"/>
      <c r="VIA856" s="239"/>
      <c r="VIB856" s="239"/>
      <c r="VIC856" s="239"/>
      <c r="VID856" s="239"/>
      <c r="VIE856" s="239"/>
      <c r="VIF856" s="239"/>
      <c r="VIG856" s="239"/>
      <c r="VIH856" s="239"/>
      <c r="VII856" s="239"/>
      <c r="VIJ856" s="239"/>
      <c r="VIK856" s="239"/>
      <c r="VIL856" s="239"/>
      <c r="VIM856" s="239"/>
      <c r="VIN856" s="239"/>
      <c r="VIO856" s="239"/>
      <c r="VIP856" s="239"/>
      <c r="VIQ856" s="239"/>
      <c r="VIR856" s="239"/>
      <c r="VIS856" s="239"/>
      <c r="VIT856" s="239"/>
      <c r="VIU856" s="239"/>
      <c r="VIV856" s="239"/>
      <c r="VIW856" s="239"/>
      <c r="VIX856" s="239"/>
      <c r="VIY856" s="239"/>
      <c r="VIZ856" s="239"/>
      <c r="VJA856" s="239"/>
      <c r="VJB856" s="239"/>
      <c r="VJC856" s="239"/>
      <c r="VJD856" s="239"/>
      <c r="VJE856" s="239"/>
      <c r="VJF856" s="239"/>
      <c r="VJG856" s="239"/>
      <c r="VJH856" s="239"/>
      <c r="VJI856" s="239"/>
      <c r="VJJ856" s="239"/>
      <c r="VJK856" s="239"/>
      <c r="VJL856" s="239"/>
      <c r="VJM856" s="239"/>
      <c r="VJN856" s="239"/>
      <c r="VJO856" s="239"/>
      <c r="VJP856" s="239"/>
      <c r="VJQ856" s="239"/>
      <c r="VJR856" s="239"/>
      <c r="VJS856" s="239"/>
      <c r="VJT856" s="239"/>
      <c r="VJU856" s="239"/>
      <c r="VJV856" s="239"/>
      <c r="VJW856" s="239"/>
      <c r="VJX856" s="239"/>
      <c r="VJY856" s="239"/>
      <c r="VJZ856" s="239"/>
      <c r="VKA856" s="239"/>
      <c r="VKB856" s="239"/>
      <c r="VKC856" s="239"/>
      <c r="VKD856" s="239"/>
      <c r="VKE856" s="239"/>
      <c r="VKF856" s="239"/>
      <c r="VKG856" s="239"/>
      <c r="VKH856" s="239"/>
      <c r="VKI856" s="239"/>
      <c r="VKJ856" s="239"/>
      <c r="VKK856" s="239"/>
      <c r="VKL856" s="239"/>
      <c r="VKM856" s="239"/>
      <c r="VKN856" s="239"/>
      <c r="VKO856" s="239"/>
      <c r="VKP856" s="239"/>
      <c r="VKQ856" s="239"/>
      <c r="VKR856" s="239"/>
      <c r="VKS856" s="239"/>
      <c r="VKT856" s="239"/>
      <c r="VKU856" s="239"/>
      <c r="VKV856" s="239"/>
      <c r="VKW856" s="239"/>
      <c r="VKX856" s="239"/>
      <c r="VKY856" s="239"/>
      <c r="VKZ856" s="239"/>
      <c r="VLA856" s="239"/>
      <c r="VLB856" s="239"/>
      <c r="VLC856" s="239"/>
      <c r="VLD856" s="239"/>
      <c r="VLE856" s="239"/>
      <c r="VLF856" s="239"/>
      <c r="VLG856" s="239"/>
      <c r="VLH856" s="239"/>
      <c r="VLI856" s="239"/>
      <c r="VLJ856" s="239"/>
      <c r="VLK856" s="239"/>
      <c r="VLL856" s="239"/>
      <c r="VLM856" s="239"/>
      <c r="VLN856" s="239"/>
      <c r="VLO856" s="239"/>
      <c r="VLP856" s="239"/>
      <c r="VLQ856" s="239"/>
      <c r="VLR856" s="239"/>
      <c r="VLS856" s="239"/>
      <c r="VLT856" s="239"/>
      <c r="VLU856" s="239"/>
      <c r="VLV856" s="239"/>
      <c r="VLW856" s="239"/>
      <c r="VLX856" s="239"/>
      <c r="VLY856" s="239"/>
      <c r="VLZ856" s="239"/>
      <c r="VMA856" s="239"/>
      <c r="VMB856" s="239"/>
      <c r="VMC856" s="239"/>
      <c r="VMD856" s="239"/>
      <c r="VME856" s="239"/>
      <c r="VMF856" s="239"/>
      <c r="VMG856" s="239"/>
      <c r="VMH856" s="239"/>
      <c r="VMI856" s="239"/>
      <c r="VMJ856" s="239"/>
      <c r="VMK856" s="239"/>
      <c r="VML856" s="239"/>
      <c r="VMM856" s="239"/>
      <c r="VMN856" s="239"/>
      <c r="VMO856" s="239"/>
      <c r="VMP856" s="239"/>
      <c r="VMQ856" s="239"/>
      <c r="VMR856" s="239"/>
      <c r="VMS856" s="239"/>
      <c r="VMT856" s="239"/>
      <c r="VMU856" s="239"/>
      <c r="VMV856" s="239"/>
      <c r="VMW856" s="239"/>
      <c r="VMX856" s="239"/>
      <c r="VMY856" s="239"/>
      <c r="VMZ856" s="239"/>
      <c r="VNA856" s="239"/>
      <c r="VNB856" s="239"/>
      <c r="VNC856" s="239"/>
      <c r="VND856" s="239"/>
      <c r="VNE856" s="239"/>
      <c r="VNF856" s="239"/>
      <c r="VNG856" s="239"/>
      <c r="VNH856" s="239"/>
      <c r="VNI856" s="239"/>
      <c r="VNJ856" s="239"/>
      <c r="VNK856" s="239"/>
      <c r="VNL856" s="239"/>
      <c r="VNM856" s="239"/>
      <c r="VNN856" s="239"/>
      <c r="VNO856" s="239"/>
      <c r="VNP856" s="239"/>
      <c r="VNQ856" s="239"/>
      <c r="VNR856" s="239"/>
      <c r="VNS856" s="239"/>
      <c r="VNT856" s="239"/>
      <c r="VNU856" s="239"/>
      <c r="VNV856" s="239"/>
      <c r="VNW856" s="239"/>
      <c r="VNX856" s="239"/>
      <c r="VNY856" s="239"/>
      <c r="VNZ856" s="239"/>
      <c r="VOA856" s="239"/>
      <c r="VOB856" s="239"/>
      <c r="VOC856" s="239"/>
      <c r="VOD856" s="239"/>
      <c r="VOE856" s="239"/>
      <c r="VOF856" s="239"/>
      <c r="VOG856" s="239"/>
      <c r="VOH856" s="239"/>
      <c r="VOI856" s="239"/>
      <c r="VOJ856" s="239"/>
      <c r="VOK856" s="239"/>
      <c r="VOL856" s="239"/>
      <c r="VOM856" s="239"/>
      <c r="VON856" s="239"/>
      <c r="VOO856" s="239"/>
      <c r="VOP856" s="239"/>
      <c r="VOQ856" s="239"/>
      <c r="VOR856" s="239"/>
      <c r="VOS856" s="239"/>
      <c r="VOT856" s="239"/>
      <c r="VOU856" s="239"/>
      <c r="VOV856" s="239"/>
      <c r="VOW856" s="239"/>
      <c r="VOX856" s="239"/>
      <c r="VOY856" s="239"/>
      <c r="VOZ856" s="239"/>
      <c r="VPA856" s="239"/>
      <c r="VPB856" s="239"/>
      <c r="VPC856" s="239"/>
      <c r="VPD856" s="239"/>
      <c r="VPE856" s="239"/>
      <c r="VPF856" s="239"/>
      <c r="VPG856" s="239"/>
      <c r="VPH856" s="239"/>
      <c r="VPI856" s="239"/>
      <c r="VPJ856" s="239"/>
      <c r="VPK856" s="239"/>
      <c r="VPL856" s="239"/>
      <c r="VPM856" s="239"/>
      <c r="VPN856" s="239"/>
      <c r="VPO856" s="239"/>
      <c r="VPP856" s="239"/>
      <c r="VPQ856" s="239"/>
      <c r="VPR856" s="239"/>
      <c r="VPS856" s="239"/>
      <c r="VPT856" s="239"/>
      <c r="VPU856" s="239"/>
      <c r="VPV856" s="239"/>
      <c r="VPW856" s="239"/>
      <c r="VPX856" s="239"/>
      <c r="VPY856" s="239"/>
      <c r="VPZ856" s="239"/>
      <c r="VQA856" s="239"/>
      <c r="VQB856" s="239"/>
      <c r="VQC856" s="239"/>
      <c r="VQD856" s="239"/>
      <c r="VQE856" s="239"/>
      <c r="VQF856" s="239"/>
      <c r="VQG856" s="239"/>
      <c r="VQH856" s="239"/>
      <c r="VQI856" s="239"/>
      <c r="VQJ856" s="239"/>
      <c r="VQK856" s="239"/>
      <c r="VQL856" s="239"/>
      <c r="VQM856" s="239"/>
      <c r="VQN856" s="239"/>
      <c r="VQO856" s="239"/>
      <c r="VQP856" s="239"/>
      <c r="VQQ856" s="239"/>
      <c r="VQR856" s="239"/>
      <c r="VQS856" s="239"/>
      <c r="VQT856" s="239"/>
      <c r="VQU856" s="239"/>
      <c r="VQV856" s="239"/>
      <c r="VQW856" s="239"/>
      <c r="VQX856" s="239"/>
      <c r="VQY856" s="239"/>
      <c r="VQZ856" s="239"/>
      <c r="VRA856" s="239"/>
      <c r="VRB856" s="239"/>
      <c r="VRC856" s="239"/>
      <c r="VRD856" s="239"/>
      <c r="VRE856" s="239"/>
      <c r="VRF856" s="239"/>
      <c r="VRG856" s="239"/>
      <c r="VRH856" s="239"/>
      <c r="VRI856" s="239"/>
      <c r="VRJ856" s="239"/>
      <c r="VRK856" s="239"/>
      <c r="VRL856" s="239"/>
      <c r="VRM856" s="239"/>
      <c r="VRN856" s="239"/>
      <c r="VRO856" s="239"/>
      <c r="VRP856" s="239"/>
      <c r="VRQ856" s="239"/>
      <c r="VRR856" s="239"/>
      <c r="VRS856" s="239"/>
      <c r="VRT856" s="239"/>
      <c r="VRU856" s="239"/>
      <c r="VRV856" s="239"/>
      <c r="VRW856" s="239"/>
      <c r="VRX856" s="239"/>
      <c r="VRY856" s="239"/>
      <c r="VRZ856" s="239"/>
      <c r="VSA856" s="239"/>
      <c r="VSB856" s="239"/>
      <c r="VSC856" s="239"/>
      <c r="VSD856" s="239"/>
      <c r="VSE856" s="239"/>
      <c r="VSF856" s="239"/>
      <c r="VSG856" s="239"/>
      <c r="VSH856" s="239"/>
      <c r="VSI856" s="239"/>
      <c r="VSJ856" s="239"/>
      <c r="VSK856" s="239"/>
      <c r="VSL856" s="239"/>
      <c r="VSM856" s="239"/>
      <c r="VSN856" s="239"/>
      <c r="VSO856" s="239"/>
      <c r="VSP856" s="239"/>
      <c r="VSQ856" s="239"/>
      <c r="VSR856" s="239"/>
      <c r="VSS856" s="239"/>
      <c r="VST856" s="239"/>
      <c r="VSU856" s="239"/>
      <c r="VSV856" s="239"/>
      <c r="VSW856" s="239"/>
      <c r="VSX856" s="239"/>
      <c r="VSY856" s="239"/>
      <c r="VSZ856" s="239"/>
      <c r="VTA856" s="239"/>
      <c r="VTB856" s="239"/>
      <c r="VTC856" s="239"/>
      <c r="VTD856" s="239"/>
      <c r="VTE856" s="239"/>
      <c r="VTF856" s="239"/>
      <c r="VTG856" s="239"/>
      <c r="VTH856" s="239"/>
      <c r="VTI856" s="239"/>
      <c r="VTJ856" s="239"/>
      <c r="VTK856" s="239"/>
      <c r="VTL856" s="239"/>
      <c r="VTM856" s="239"/>
      <c r="VTN856" s="239"/>
      <c r="VTO856" s="239"/>
      <c r="VTP856" s="239"/>
      <c r="VTQ856" s="239"/>
      <c r="VTR856" s="239"/>
      <c r="VTS856" s="239"/>
      <c r="VTT856" s="239"/>
      <c r="VTU856" s="239"/>
      <c r="VTV856" s="239"/>
      <c r="VTW856" s="239"/>
      <c r="VTX856" s="239"/>
      <c r="VTY856" s="239"/>
      <c r="VTZ856" s="239"/>
      <c r="VUA856" s="239"/>
      <c r="VUB856" s="239"/>
      <c r="VUC856" s="239"/>
      <c r="VUD856" s="239"/>
      <c r="VUE856" s="239"/>
      <c r="VUF856" s="239"/>
      <c r="VUG856" s="239"/>
      <c r="VUH856" s="239"/>
      <c r="VUI856" s="239"/>
      <c r="VUJ856" s="239"/>
      <c r="VUK856" s="239"/>
      <c r="VUL856" s="239"/>
      <c r="VUM856" s="239"/>
      <c r="VUN856" s="239"/>
      <c r="VUO856" s="239"/>
      <c r="VUP856" s="239"/>
      <c r="VUQ856" s="239"/>
      <c r="VUR856" s="239"/>
      <c r="VUS856" s="239"/>
      <c r="VUT856" s="239"/>
      <c r="VUU856" s="239"/>
      <c r="VUV856" s="239"/>
      <c r="VUW856" s="239"/>
      <c r="VUX856" s="239"/>
      <c r="VUY856" s="239"/>
      <c r="VUZ856" s="239"/>
      <c r="VVA856" s="239"/>
      <c r="VVB856" s="239"/>
      <c r="VVC856" s="239"/>
      <c r="VVD856" s="239"/>
      <c r="VVE856" s="239"/>
      <c r="VVF856" s="239"/>
      <c r="VVG856" s="239"/>
      <c r="VVH856" s="239"/>
      <c r="VVI856" s="239"/>
      <c r="VVJ856" s="239"/>
      <c r="VVK856" s="239"/>
      <c r="VVL856" s="239"/>
      <c r="VVM856" s="239"/>
      <c r="VVN856" s="239"/>
      <c r="VVO856" s="239"/>
      <c r="VVP856" s="239"/>
      <c r="VVQ856" s="239"/>
      <c r="VVR856" s="239"/>
      <c r="VVS856" s="239"/>
      <c r="VVT856" s="239"/>
      <c r="VVU856" s="239"/>
      <c r="VVV856" s="239"/>
      <c r="VVW856" s="239"/>
      <c r="VVX856" s="239"/>
      <c r="VVY856" s="239"/>
      <c r="VVZ856" s="239"/>
      <c r="VWA856" s="239"/>
      <c r="VWB856" s="239"/>
      <c r="VWC856" s="239"/>
      <c r="VWD856" s="239"/>
      <c r="VWE856" s="239"/>
      <c r="VWF856" s="239"/>
      <c r="VWG856" s="239"/>
      <c r="VWH856" s="239"/>
      <c r="VWI856" s="239"/>
      <c r="VWJ856" s="239"/>
      <c r="VWK856" s="239"/>
      <c r="VWL856" s="239"/>
      <c r="VWM856" s="239"/>
      <c r="VWN856" s="239"/>
      <c r="VWO856" s="239"/>
      <c r="VWP856" s="239"/>
      <c r="VWQ856" s="239"/>
      <c r="VWR856" s="239"/>
      <c r="VWS856" s="239"/>
      <c r="VWT856" s="239"/>
      <c r="VWU856" s="239"/>
      <c r="VWV856" s="239"/>
      <c r="VWW856" s="239"/>
      <c r="VWX856" s="239"/>
      <c r="VWY856" s="239"/>
      <c r="VWZ856" s="239"/>
      <c r="VXA856" s="239"/>
      <c r="VXB856" s="239"/>
      <c r="VXC856" s="239"/>
      <c r="VXD856" s="239"/>
      <c r="VXE856" s="239"/>
      <c r="VXF856" s="239"/>
      <c r="VXG856" s="239"/>
      <c r="VXH856" s="239"/>
      <c r="VXI856" s="239"/>
      <c r="VXJ856" s="239"/>
      <c r="VXK856" s="239"/>
      <c r="VXL856" s="239"/>
      <c r="VXM856" s="239"/>
      <c r="VXN856" s="239"/>
      <c r="VXO856" s="239"/>
      <c r="VXP856" s="239"/>
      <c r="VXQ856" s="239"/>
      <c r="VXR856" s="239"/>
      <c r="VXS856" s="239"/>
      <c r="VXT856" s="239"/>
      <c r="VXU856" s="239"/>
      <c r="VXV856" s="239"/>
      <c r="VXW856" s="239"/>
      <c r="VXX856" s="239"/>
      <c r="VXY856" s="239"/>
      <c r="VXZ856" s="239"/>
      <c r="VYA856" s="239"/>
      <c r="VYB856" s="239"/>
      <c r="VYC856" s="239"/>
      <c r="VYD856" s="239"/>
      <c r="VYE856" s="239"/>
      <c r="VYF856" s="239"/>
      <c r="VYG856" s="239"/>
      <c r="VYH856" s="239"/>
      <c r="VYI856" s="239"/>
      <c r="VYJ856" s="239"/>
      <c r="VYK856" s="239"/>
      <c r="VYL856" s="239"/>
      <c r="VYM856" s="239"/>
      <c r="VYN856" s="239"/>
      <c r="VYO856" s="239"/>
      <c r="VYP856" s="239"/>
      <c r="VYQ856" s="239"/>
      <c r="VYR856" s="239"/>
      <c r="VYS856" s="239"/>
      <c r="VYT856" s="239"/>
      <c r="VYU856" s="239"/>
      <c r="VYV856" s="239"/>
      <c r="VYW856" s="239"/>
      <c r="VYX856" s="239"/>
      <c r="VYY856" s="239"/>
      <c r="VYZ856" s="239"/>
      <c r="VZA856" s="239"/>
      <c r="VZB856" s="239"/>
      <c r="VZC856" s="239"/>
      <c r="VZD856" s="239"/>
      <c r="VZE856" s="239"/>
      <c r="VZF856" s="239"/>
      <c r="VZG856" s="239"/>
      <c r="VZH856" s="239"/>
      <c r="VZI856" s="239"/>
      <c r="VZJ856" s="239"/>
      <c r="VZK856" s="239"/>
      <c r="VZL856" s="239"/>
      <c r="VZM856" s="239"/>
      <c r="VZN856" s="239"/>
      <c r="VZO856" s="239"/>
      <c r="VZP856" s="239"/>
      <c r="VZQ856" s="239"/>
      <c r="VZR856" s="239"/>
      <c r="VZS856" s="239"/>
      <c r="VZT856" s="239"/>
      <c r="VZU856" s="239"/>
      <c r="VZV856" s="239"/>
      <c r="VZW856" s="239"/>
      <c r="VZX856" s="239"/>
      <c r="VZY856" s="239"/>
      <c r="VZZ856" s="239"/>
      <c r="WAA856" s="239"/>
      <c r="WAB856" s="239"/>
      <c r="WAC856" s="239"/>
      <c r="WAD856" s="239"/>
      <c r="WAE856" s="239"/>
      <c r="WAF856" s="239"/>
      <c r="WAG856" s="239"/>
      <c r="WAH856" s="239"/>
      <c r="WAI856" s="239"/>
      <c r="WAJ856" s="239"/>
      <c r="WAK856" s="239"/>
      <c r="WAL856" s="239"/>
      <c r="WAM856" s="239"/>
      <c r="WAN856" s="239"/>
      <c r="WAO856" s="239"/>
      <c r="WAP856" s="239"/>
      <c r="WAQ856" s="239"/>
      <c r="WAR856" s="239"/>
      <c r="WAS856" s="239"/>
      <c r="WAT856" s="239"/>
      <c r="WAU856" s="239"/>
      <c r="WAV856" s="239"/>
      <c r="WAW856" s="239"/>
      <c r="WAX856" s="239"/>
      <c r="WAY856" s="239"/>
      <c r="WAZ856" s="239"/>
      <c r="WBA856" s="239"/>
      <c r="WBB856" s="239"/>
      <c r="WBC856" s="239"/>
      <c r="WBD856" s="239"/>
      <c r="WBE856" s="239"/>
      <c r="WBF856" s="239"/>
      <c r="WBG856" s="239"/>
      <c r="WBH856" s="239"/>
      <c r="WBI856" s="239"/>
      <c r="WBJ856" s="239"/>
      <c r="WBK856" s="239"/>
      <c r="WBL856" s="239"/>
      <c r="WBM856" s="239"/>
      <c r="WBN856" s="239"/>
      <c r="WBO856" s="239"/>
      <c r="WBP856" s="239"/>
      <c r="WBQ856" s="239"/>
      <c r="WBR856" s="239"/>
      <c r="WBS856" s="239"/>
      <c r="WBT856" s="239"/>
      <c r="WBU856" s="239"/>
      <c r="WBV856" s="239"/>
      <c r="WBW856" s="239"/>
      <c r="WBX856" s="239"/>
      <c r="WBY856" s="239"/>
      <c r="WBZ856" s="239"/>
      <c r="WCA856" s="239"/>
      <c r="WCB856" s="239"/>
      <c r="WCC856" s="239"/>
      <c r="WCD856" s="239"/>
      <c r="WCE856" s="239"/>
      <c r="WCF856" s="239"/>
      <c r="WCG856" s="239"/>
      <c r="WCH856" s="239"/>
      <c r="WCI856" s="239"/>
      <c r="WCJ856" s="239"/>
      <c r="WCK856" s="239"/>
      <c r="WCL856" s="239"/>
      <c r="WCM856" s="239"/>
      <c r="WCN856" s="239"/>
      <c r="WCO856" s="239"/>
      <c r="WCP856" s="239"/>
      <c r="WCQ856" s="239"/>
      <c r="WCR856" s="239"/>
      <c r="WCS856" s="239"/>
      <c r="WCT856" s="239"/>
      <c r="WCU856" s="239"/>
      <c r="WCV856" s="239"/>
      <c r="WCW856" s="239"/>
      <c r="WCX856" s="239"/>
      <c r="WCY856" s="239"/>
      <c r="WCZ856" s="239"/>
      <c r="WDA856" s="239"/>
      <c r="WDB856" s="239"/>
      <c r="WDC856" s="239"/>
      <c r="WDD856" s="239"/>
      <c r="WDE856" s="239"/>
      <c r="WDF856" s="239"/>
      <c r="WDG856" s="239"/>
      <c r="WDH856" s="239"/>
      <c r="WDI856" s="239"/>
      <c r="WDJ856" s="239"/>
      <c r="WDK856" s="239"/>
      <c r="WDL856" s="239"/>
      <c r="WDM856" s="239"/>
      <c r="WDN856" s="239"/>
      <c r="WDO856" s="239"/>
      <c r="WDP856" s="239"/>
      <c r="WDQ856" s="239"/>
      <c r="WDR856" s="239"/>
      <c r="WDS856" s="239"/>
      <c r="WDT856" s="239"/>
      <c r="WDU856" s="239"/>
      <c r="WDV856" s="239"/>
      <c r="WDW856" s="239"/>
      <c r="WDX856" s="239"/>
      <c r="WDY856" s="239"/>
      <c r="WDZ856" s="239"/>
      <c r="WEA856" s="239"/>
      <c r="WEB856" s="239"/>
      <c r="WEC856" s="239"/>
      <c r="WED856" s="239"/>
      <c r="WEE856" s="239"/>
      <c r="WEF856" s="239"/>
      <c r="WEG856" s="239"/>
      <c r="WEH856" s="239"/>
      <c r="WEI856" s="239"/>
      <c r="WEJ856" s="239"/>
      <c r="WEK856" s="239"/>
      <c r="WEL856" s="239"/>
      <c r="WEM856" s="239"/>
      <c r="WEN856" s="239"/>
      <c r="WEO856" s="239"/>
      <c r="WEP856" s="239"/>
      <c r="WEQ856" s="239"/>
      <c r="WER856" s="239"/>
      <c r="WES856" s="239"/>
      <c r="WET856" s="239"/>
      <c r="WEU856" s="239"/>
      <c r="WEV856" s="239"/>
      <c r="WEW856" s="239"/>
      <c r="WEX856" s="239"/>
      <c r="WEY856" s="239"/>
      <c r="WEZ856" s="239"/>
      <c r="WFA856" s="239"/>
      <c r="WFB856" s="239"/>
      <c r="WFC856" s="239"/>
      <c r="WFD856" s="239"/>
      <c r="WFE856" s="239"/>
      <c r="WFF856" s="239"/>
      <c r="WFG856" s="239"/>
      <c r="WFH856" s="239"/>
      <c r="WFI856" s="239"/>
      <c r="WFJ856" s="239"/>
      <c r="WFK856" s="239"/>
      <c r="WFL856" s="239"/>
      <c r="WFM856" s="239"/>
      <c r="WFN856" s="239"/>
      <c r="WFO856" s="239"/>
      <c r="WFP856" s="239"/>
      <c r="WFQ856" s="239"/>
      <c r="WFR856" s="239"/>
      <c r="WFS856" s="239"/>
      <c r="WFT856" s="239"/>
      <c r="WFU856" s="239"/>
      <c r="WFV856" s="239"/>
      <c r="WFW856" s="239"/>
      <c r="WFX856" s="239"/>
      <c r="WFY856" s="239"/>
      <c r="WFZ856" s="239"/>
      <c r="WGA856" s="239"/>
      <c r="WGB856" s="239"/>
      <c r="WGC856" s="239"/>
      <c r="WGD856" s="239"/>
      <c r="WGE856" s="239"/>
      <c r="WGF856" s="239"/>
      <c r="WGG856" s="239"/>
      <c r="WGH856" s="239"/>
      <c r="WGI856" s="239"/>
      <c r="WGJ856" s="239"/>
      <c r="WGK856" s="239"/>
      <c r="WGL856" s="239"/>
      <c r="WGM856" s="239"/>
      <c r="WGN856" s="239"/>
      <c r="WGO856" s="239"/>
      <c r="WGP856" s="239"/>
      <c r="WGQ856" s="239"/>
      <c r="WGR856" s="239"/>
      <c r="WGS856" s="239"/>
      <c r="WGT856" s="239"/>
      <c r="WGU856" s="239"/>
      <c r="WGV856" s="239"/>
      <c r="WGW856" s="239"/>
      <c r="WGX856" s="239"/>
      <c r="WGY856" s="239"/>
      <c r="WGZ856" s="239"/>
      <c r="WHA856" s="239"/>
      <c r="WHB856" s="239"/>
      <c r="WHC856" s="239"/>
      <c r="WHD856" s="239"/>
      <c r="WHE856" s="239"/>
      <c r="WHF856" s="239"/>
      <c r="WHG856" s="239"/>
      <c r="WHH856" s="239"/>
      <c r="WHI856" s="239"/>
      <c r="WHJ856" s="239"/>
      <c r="WHK856" s="239"/>
      <c r="WHL856" s="239"/>
      <c r="WHM856" s="239"/>
      <c r="WHN856" s="239"/>
      <c r="WHO856" s="239"/>
      <c r="WHP856" s="239"/>
      <c r="WHQ856" s="239"/>
      <c r="WHR856" s="239"/>
      <c r="WHS856" s="239"/>
      <c r="WHT856" s="239"/>
      <c r="WHU856" s="239"/>
      <c r="WHV856" s="239"/>
      <c r="WHW856" s="239"/>
      <c r="WHX856" s="239"/>
      <c r="WHY856" s="239"/>
      <c r="WHZ856" s="239"/>
      <c r="WIA856" s="239"/>
      <c r="WIB856" s="239"/>
      <c r="WIC856" s="239"/>
      <c r="WID856" s="239"/>
      <c r="WIE856" s="239"/>
      <c r="WIF856" s="239"/>
      <c r="WIG856" s="239"/>
      <c r="WIH856" s="239"/>
      <c r="WII856" s="239"/>
      <c r="WIJ856" s="239"/>
      <c r="WIK856" s="239"/>
      <c r="WIL856" s="239"/>
      <c r="WIM856" s="239"/>
      <c r="WIN856" s="239"/>
      <c r="WIO856" s="239"/>
      <c r="WIP856" s="239"/>
      <c r="WIQ856" s="239"/>
      <c r="WIR856" s="239"/>
      <c r="WIS856" s="239"/>
      <c r="WIT856" s="239"/>
      <c r="WIU856" s="239"/>
      <c r="WIV856" s="239"/>
      <c r="WIW856" s="239"/>
      <c r="WIX856" s="239"/>
      <c r="WIY856" s="239"/>
      <c r="WIZ856" s="239"/>
      <c r="WJA856" s="239"/>
      <c r="WJB856" s="239"/>
      <c r="WJC856" s="239"/>
      <c r="WJD856" s="239"/>
      <c r="WJE856" s="239"/>
      <c r="WJF856" s="239"/>
      <c r="WJG856" s="239"/>
      <c r="WJH856" s="239"/>
      <c r="WJI856" s="239"/>
      <c r="WJJ856" s="239"/>
      <c r="WJK856" s="239"/>
      <c r="WJL856" s="239"/>
      <c r="WJM856" s="239"/>
      <c r="WJN856" s="239"/>
      <c r="WJO856" s="239"/>
      <c r="WJP856" s="239"/>
      <c r="WJQ856" s="239"/>
      <c r="WJR856" s="239"/>
      <c r="WJS856" s="239"/>
      <c r="WJT856" s="239"/>
      <c r="WJU856" s="239"/>
      <c r="WJV856" s="239"/>
      <c r="WJW856" s="239"/>
      <c r="WJX856" s="239"/>
      <c r="WJY856" s="239"/>
      <c r="WJZ856" s="239"/>
      <c r="WKA856" s="239"/>
      <c r="WKB856" s="239"/>
      <c r="WKC856" s="239"/>
      <c r="WKD856" s="239"/>
      <c r="WKE856" s="239"/>
      <c r="WKF856" s="239"/>
      <c r="WKG856" s="239"/>
      <c r="WKH856" s="239"/>
      <c r="WKI856" s="239"/>
      <c r="WKJ856" s="239"/>
      <c r="WKK856" s="239"/>
      <c r="WKL856" s="239"/>
      <c r="WKM856" s="239"/>
      <c r="WKN856" s="239"/>
      <c r="WKO856" s="239"/>
      <c r="WKP856" s="239"/>
      <c r="WKQ856" s="239"/>
      <c r="WKR856" s="239"/>
      <c r="WKS856" s="239"/>
      <c r="WKT856" s="239"/>
      <c r="WKU856" s="239"/>
      <c r="WKV856" s="239"/>
      <c r="WKW856" s="239"/>
      <c r="WKX856" s="239"/>
      <c r="WKY856" s="239"/>
      <c r="WKZ856" s="239"/>
      <c r="WLA856" s="239"/>
      <c r="WLB856" s="239"/>
      <c r="WLC856" s="239"/>
      <c r="WLD856" s="239"/>
      <c r="WLE856" s="239"/>
      <c r="WLF856" s="239"/>
      <c r="WLG856" s="239"/>
      <c r="WLH856" s="239"/>
      <c r="WLI856" s="239"/>
      <c r="WLJ856" s="239"/>
      <c r="WLK856" s="239"/>
      <c r="WLL856" s="239"/>
      <c r="WLM856" s="239"/>
      <c r="WLN856" s="239"/>
      <c r="WLO856" s="239"/>
      <c r="WLP856" s="239"/>
      <c r="WLQ856" s="239"/>
      <c r="WLR856" s="239"/>
      <c r="WLS856" s="239"/>
      <c r="WLT856" s="239"/>
      <c r="WLU856" s="239"/>
      <c r="WLV856" s="239"/>
      <c r="WLW856" s="239"/>
      <c r="WLX856" s="239"/>
      <c r="WLY856" s="239"/>
      <c r="WLZ856" s="239"/>
      <c r="WMA856" s="239"/>
      <c r="WMB856" s="239"/>
      <c r="WMC856" s="239"/>
      <c r="WMD856" s="239"/>
      <c r="WME856" s="239"/>
      <c r="WMF856" s="239"/>
      <c r="WMG856" s="239"/>
      <c r="WMH856" s="239"/>
      <c r="WMI856" s="239"/>
      <c r="WMJ856" s="239"/>
      <c r="WMK856" s="239"/>
      <c r="WML856" s="239"/>
      <c r="WMM856" s="239"/>
      <c r="WMN856" s="239"/>
      <c r="WMO856" s="239"/>
      <c r="WMP856" s="239"/>
      <c r="WMQ856" s="239"/>
      <c r="WMR856" s="239"/>
      <c r="WMS856" s="239"/>
      <c r="WMT856" s="239"/>
      <c r="WMU856" s="239"/>
      <c r="WMV856" s="239"/>
      <c r="WMW856" s="239"/>
      <c r="WMX856" s="239"/>
      <c r="WMY856" s="239"/>
      <c r="WMZ856" s="239"/>
      <c r="WNA856" s="239"/>
      <c r="WNB856" s="239"/>
      <c r="WNC856" s="239"/>
      <c r="WND856" s="239"/>
      <c r="WNE856" s="239"/>
      <c r="WNF856" s="239"/>
      <c r="WNG856" s="239"/>
      <c r="WNH856" s="239"/>
      <c r="WNI856" s="239"/>
      <c r="WNJ856" s="239"/>
      <c r="WNK856" s="239"/>
      <c r="WNL856" s="239"/>
      <c r="WNM856" s="239"/>
      <c r="WNN856" s="239"/>
      <c r="WNO856" s="239"/>
      <c r="WNP856" s="239"/>
      <c r="WNQ856" s="239"/>
      <c r="WNR856" s="239"/>
      <c r="WNS856" s="239"/>
      <c r="WNT856" s="239"/>
      <c r="WNU856" s="239"/>
      <c r="WNV856" s="239"/>
      <c r="WNW856" s="239"/>
      <c r="WNX856" s="239"/>
      <c r="WNY856" s="239"/>
      <c r="WNZ856" s="239"/>
      <c r="WOA856" s="239"/>
      <c r="WOB856" s="239"/>
      <c r="WOC856" s="239"/>
      <c r="WOD856" s="239"/>
      <c r="WOE856" s="239"/>
      <c r="WOF856" s="239"/>
      <c r="WOG856" s="239"/>
      <c r="WOH856" s="239"/>
      <c r="WOI856" s="239"/>
      <c r="WOJ856" s="239"/>
      <c r="WOK856" s="239"/>
      <c r="WOL856" s="239"/>
      <c r="WOM856" s="239"/>
      <c r="WON856" s="239"/>
      <c r="WOO856" s="239"/>
      <c r="WOP856" s="239"/>
      <c r="WOQ856" s="239"/>
      <c r="WOR856" s="239"/>
      <c r="WOS856" s="239"/>
      <c r="WOT856" s="239"/>
      <c r="WOU856" s="239"/>
      <c r="WOV856" s="239"/>
      <c r="WOW856" s="239"/>
      <c r="WOX856" s="239"/>
      <c r="WOY856" s="239"/>
      <c r="WOZ856" s="239"/>
      <c r="WPA856" s="239"/>
      <c r="WPB856" s="239"/>
      <c r="WPC856" s="239"/>
      <c r="WPD856" s="239"/>
      <c r="WPE856" s="239"/>
      <c r="WPF856" s="239"/>
      <c r="WPG856" s="239"/>
      <c r="WPH856" s="239"/>
      <c r="WPI856" s="239"/>
      <c r="WPJ856" s="239"/>
      <c r="WPK856" s="239"/>
      <c r="WPL856" s="239"/>
      <c r="WPM856" s="239"/>
      <c r="WPN856" s="239"/>
      <c r="WPO856" s="239"/>
      <c r="WPP856" s="239"/>
      <c r="WPQ856" s="239"/>
      <c r="WPR856" s="239"/>
      <c r="WPS856" s="239"/>
      <c r="WPT856" s="239"/>
      <c r="WPU856" s="239"/>
      <c r="WPV856" s="239"/>
      <c r="WPW856" s="239"/>
      <c r="WPX856" s="239"/>
      <c r="WPY856" s="239"/>
      <c r="WPZ856" s="239"/>
      <c r="WQA856" s="239"/>
      <c r="WQB856" s="239"/>
      <c r="WQC856" s="239"/>
      <c r="WQD856" s="239"/>
      <c r="WQE856" s="239"/>
      <c r="WQF856" s="239"/>
      <c r="WQG856" s="239"/>
      <c r="WQH856" s="239"/>
      <c r="WQI856" s="239"/>
      <c r="WQJ856" s="239"/>
      <c r="WQK856" s="239"/>
      <c r="WQL856" s="239"/>
      <c r="WQM856" s="239"/>
      <c r="WQN856" s="239"/>
      <c r="WQO856" s="239"/>
      <c r="WQP856" s="239"/>
      <c r="WQQ856" s="239"/>
      <c r="WQR856" s="239"/>
      <c r="WQS856" s="239"/>
      <c r="WQT856" s="239"/>
      <c r="WQU856" s="239"/>
      <c r="WQV856" s="239"/>
      <c r="WQW856" s="239"/>
      <c r="WQX856" s="239"/>
      <c r="WQY856" s="239"/>
      <c r="WQZ856" s="239"/>
      <c r="WRA856" s="239"/>
      <c r="WRB856" s="239"/>
      <c r="WRC856" s="239"/>
      <c r="WRD856" s="239"/>
      <c r="WRE856" s="239"/>
      <c r="WRF856" s="239"/>
      <c r="WRG856" s="239"/>
      <c r="WRH856" s="239"/>
      <c r="WRI856" s="239"/>
      <c r="WRJ856" s="239"/>
      <c r="WRK856" s="239"/>
      <c r="WRL856" s="239"/>
      <c r="WRM856" s="239"/>
      <c r="WRN856" s="239"/>
      <c r="WRO856" s="239"/>
      <c r="WRP856" s="239"/>
      <c r="WRQ856" s="239"/>
      <c r="WRR856" s="239"/>
      <c r="WRS856" s="239"/>
      <c r="WRT856" s="239"/>
      <c r="WRU856" s="239"/>
      <c r="WRV856" s="239"/>
      <c r="WRW856" s="239"/>
      <c r="WRX856" s="239"/>
      <c r="WRY856" s="239"/>
      <c r="WRZ856" s="239"/>
      <c r="WSA856" s="239"/>
      <c r="WSB856" s="239"/>
      <c r="WSC856" s="239"/>
      <c r="WSD856" s="239"/>
      <c r="WSE856" s="239"/>
      <c r="WSF856" s="239"/>
      <c r="WSG856" s="239"/>
      <c r="WSH856" s="239"/>
      <c r="WSI856" s="239"/>
      <c r="WSJ856" s="239"/>
      <c r="WSK856" s="239"/>
      <c r="WSL856" s="239"/>
      <c r="WSM856" s="239"/>
      <c r="WSN856" s="239"/>
      <c r="WSO856" s="239"/>
      <c r="WSP856" s="239"/>
      <c r="WSQ856" s="239"/>
      <c r="WSR856" s="239"/>
      <c r="WSS856" s="239"/>
      <c r="WST856" s="239"/>
      <c r="WSU856" s="239"/>
      <c r="WSV856" s="239"/>
      <c r="WSW856" s="239"/>
      <c r="WSX856" s="239"/>
      <c r="WSY856" s="239"/>
      <c r="WSZ856" s="239"/>
      <c r="WTA856" s="239"/>
      <c r="WTB856" s="239"/>
      <c r="WTC856" s="239"/>
      <c r="WTD856" s="239"/>
      <c r="WTE856" s="239"/>
      <c r="WTF856" s="239"/>
      <c r="WTG856" s="239"/>
      <c r="WTH856" s="239"/>
      <c r="WTI856" s="239"/>
      <c r="WTJ856" s="239"/>
      <c r="WTK856" s="239"/>
      <c r="WTL856" s="239"/>
      <c r="WTM856" s="239"/>
      <c r="WTN856" s="239"/>
      <c r="WTO856" s="239"/>
      <c r="WTP856" s="239"/>
      <c r="WTQ856" s="239"/>
      <c r="WTR856" s="239"/>
      <c r="WTS856" s="239"/>
      <c r="WTT856" s="239"/>
      <c r="WTU856" s="239"/>
      <c r="WTV856" s="239"/>
      <c r="WTW856" s="239"/>
      <c r="WTX856" s="239"/>
      <c r="WTY856" s="239"/>
      <c r="WTZ856" s="239"/>
      <c r="WUA856" s="239"/>
      <c r="WUB856" s="239"/>
      <c r="WUC856" s="239"/>
      <c r="WUD856" s="239"/>
      <c r="WUE856" s="239"/>
      <c r="WUF856" s="239"/>
      <c r="WUG856" s="239"/>
      <c r="WUH856" s="239"/>
      <c r="WUI856" s="239"/>
      <c r="WUJ856" s="239"/>
      <c r="WUK856" s="239"/>
      <c r="WUL856" s="239"/>
      <c r="WUM856" s="239"/>
      <c r="WUN856" s="239"/>
      <c r="WUO856" s="239"/>
      <c r="WUP856" s="239"/>
      <c r="WUQ856" s="239"/>
      <c r="WUR856" s="239"/>
      <c r="WUS856" s="239"/>
      <c r="WUT856" s="239"/>
      <c r="WUU856" s="239"/>
      <c r="WUV856" s="239"/>
      <c r="WUW856" s="239"/>
      <c r="WUX856" s="239"/>
      <c r="WUY856" s="239"/>
      <c r="WUZ856" s="239"/>
      <c r="WVA856" s="239"/>
      <c r="WVB856" s="239"/>
      <c r="WVC856" s="239"/>
      <c r="WVD856" s="239"/>
      <c r="WVE856" s="239"/>
      <c r="WVF856" s="239"/>
      <c r="WVG856" s="239"/>
      <c r="WVH856" s="239"/>
      <c r="WVI856" s="239"/>
      <c r="WVJ856" s="239"/>
      <c r="WVK856" s="239"/>
      <c r="WVL856" s="239"/>
      <c r="WVM856" s="239"/>
      <c r="WVN856" s="239"/>
      <c r="WVO856" s="239"/>
      <c r="WVP856" s="239"/>
      <c r="WVQ856" s="239"/>
      <c r="WVR856" s="239"/>
      <c r="WVS856" s="239"/>
      <c r="WVT856" s="239"/>
      <c r="WVU856" s="239"/>
      <c r="WVV856" s="239"/>
      <c r="WVW856" s="239"/>
      <c r="WVX856" s="239"/>
      <c r="WVY856" s="239"/>
      <c r="WVZ856" s="239"/>
      <c r="WWA856" s="239"/>
      <c r="WWB856" s="239"/>
      <c r="WWC856" s="239"/>
      <c r="WWD856" s="239"/>
      <c r="WWE856" s="239"/>
      <c r="WWF856" s="239"/>
      <c r="WWG856" s="239"/>
      <c r="WWH856" s="239"/>
      <c r="WWI856" s="239"/>
      <c r="WWJ856" s="239"/>
      <c r="WWK856" s="239"/>
      <c r="WWL856" s="239"/>
      <c r="WWM856" s="239"/>
      <c r="WWN856" s="239"/>
      <c r="WWO856" s="239"/>
      <c r="WWP856" s="239"/>
      <c r="WWQ856" s="239"/>
      <c r="WWR856" s="239"/>
      <c r="WWS856" s="239"/>
      <c r="WWT856" s="239"/>
      <c r="WWU856" s="239"/>
      <c r="WWV856" s="239"/>
      <c r="WWW856" s="239"/>
      <c r="WWX856" s="239"/>
      <c r="WWY856" s="239"/>
      <c r="WWZ856" s="239"/>
      <c r="WXA856" s="239"/>
      <c r="WXB856" s="239"/>
      <c r="WXC856" s="239"/>
      <c r="WXD856" s="239"/>
      <c r="WXE856" s="239"/>
      <c r="WXF856" s="239"/>
      <c r="WXG856" s="239"/>
      <c r="WXH856" s="239"/>
      <c r="WXI856" s="239"/>
      <c r="WXJ856" s="239"/>
      <c r="WXK856" s="239"/>
      <c r="WXL856" s="239"/>
      <c r="WXM856" s="239"/>
      <c r="WXN856" s="239"/>
      <c r="WXO856" s="239"/>
      <c r="WXP856" s="239"/>
      <c r="WXQ856" s="239"/>
      <c r="WXR856" s="239"/>
      <c r="WXS856" s="239"/>
      <c r="WXT856" s="239"/>
      <c r="WXU856" s="239"/>
      <c r="WXV856" s="239"/>
      <c r="WXW856" s="239"/>
      <c r="WXX856" s="239"/>
      <c r="WXY856" s="239"/>
      <c r="WXZ856" s="239"/>
      <c r="WYA856" s="239"/>
      <c r="WYB856" s="239"/>
      <c r="WYC856" s="239"/>
      <c r="WYD856" s="239"/>
      <c r="WYE856" s="239"/>
      <c r="WYF856" s="239"/>
      <c r="WYG856" s="239"/>
      <c r="WYH856" s="239"/>
      <c r="WYI856" s="239"/>
      <c r="WYJ856" s="239"/>
      <c r="WYK856" s="239"/>
      <c r="WYL856" s="239"/>
      <c r="WYM856" s="239"/>
      <c r="WYN856" s="239"/>
      <c r="WYO856" s="239"/>
      <c r="WYP856" s="239"/>
      <c r="WYQ856" s="239"/>
      <c r="WYR856" s="239"/>
      <c r="WYS856" s="239"/>
      <c r="WYT856" s="239"/>
      <c r="WYU856" s="239"/>
      <c r="WYV856" s="239"/>
      <c r="WYW856" s="239"/>
      <c r="WYX856" s="239"/>
      <c r="WYY856" s="239"/>
      <c r="WYZ856" s="239"/>
      <c r="WZA856" s="239"/>
      <c r="WZB856" s="239"/>
      <c r="WZC856" s="239"/>
      <c r="WZD856" s="239"/>
      <c r="WZE856" s="239"/>
      <c r="WZF856" s="239"/>
      <c r="WZG856" s="239"/>
      <c r="WZH856" s="239"/>
      <c r="WZI856" s="239"/>
      <c r="WZJ856" s="239"/>
      <c r="WZK856" s="239"/>
      <c r="WZL856" s="239"/>
      <c r="WZM856" s="239"/>
      <c r="WZN856" s="239"/>
      <c r="WZO856" s="239"/>
      <c r="WZP856" s="239"/>
      <c r="WZQ856" s="239"/>
      <c r="WZR856" s="239"/>
      <c r="WZS856" s="239"/>
      <c r="WZT856" s="239"/>
      <c r="WZU856" s="239"/>
      <c r="WZV856" s="239"/>
      <c r="WZW856" s="239"/>
      <c r="WZX856" s="239"/>
      <c r="WZY856" s="239"/>
      <c r="WZZ856" s="239"/>
      <c r="XAA856" s="239"/>
      <c r="XAB856" s="239"/>
      <c r="XAC856" s="239"/>
      <c r="XAD856" s="239"/>
      <c r="XAE856" s="239"/>
      <c r="XAF856" s="239"/>
      <c r="XAG856" s="239"/>
      <c r="XAH856" s="239"/>
      <c r="XAI856" s="239"/>
      <c r="XAJ856" s="239"/>
      <c r="XAK856" s="239"/>
      <c r="XAL856" s="239"/>
      <c r="XAM856" s="239"/>
      <c r="XAN856" s="239"/>
      <c r="XAO856" s="239"/>
      <c r="XAP856" s="239"/>
      <c r="XAQ856" s="239"/>
      <c r="XAR856" s="239"/>
      <c r="XAS856" s="239"/>
      <c r="XAT856" s="239"/>
      <c r="XAU856" s="239"/>
      <c r="XAV856" s="239"/>
      <c r="XAW856" s="239"/>
      <c r="XAX856" s="239"/>
      <c r="XAY856" s="239"/>
      <c r="XAZ856" s="239"/>
      <c r="XBA856" s="239"/>
      <c r="XBB856" s="239"/>
      <c r="XBC856" s="239"/>
      <c r="XBD856" s="239"/>
      <c r="XBE856" s="239"/>
      <c r="XBF856" s="239"/>
      <c r="XBG856" s="239"/>
      <c r="XBH856" s="239"/>
      <c r="XBI856" s="239"/>
      <c r="XBJ856" s="239"/>
      <c r="XBK856" s="239"/>
      <c r="XBL856" s="239"/>
      <c r="XBM856" s="239"/>
      <c r="XBN856" s="239"/>
      <c r="XBO856" s="239"/>
      <c r="XBP856" s="239"/>
      <c r="XBQ856" s="239"/>
      <c r="XBR856" s="239"/>
      <c r="XBS856" s="239"/>
      <c r="XBT856" s="239"/>
      <c r="XBU856" s="239"/>
      <c r="XBV856" s="239"/>
      <c r="XBW856" s="239"/>
      <c r="XBX856" s="239"/>
      <c r="XBY856" s="239"/>
      <c r="XBZ856" s="239"/>
      <c r="XCA856" s="239"/>
      <c r="XCB856" s="239"/>
      <c r="XCC856" s="239"/>
      <c r="XCD856" s="239"/>
      <c r="XCE856" s="239"/>
      <c r="XCF856" s="239"/>
      <c r="XCG856" s="239"/>
      <c r="XCH856" s="239"/>
      <c r="XCI856" s="239"/>
      <c r="XCJ856" s="239"/>
      <c r="XCK856" s="239"/>
      <c r="XCL856" s="239"/>
      <c r="XCM856" s="239"/>
      <c r="XCN856" s="239"/>
      <c r="XCO856" s="239"/>
      <c r="XCP856" s="239"/>
      <c r="XCQ856" s="239"/>
      <c r="XCR856" s="239"/>
      <c r="XCS856" s="239"/>
      <c r="XCT856" s="239"/>
      <c r="XCU856" s="239"/>
      <c r="XCV856" s="239"/>
      <c r="XCW856" s="239"/>
      <c r="XCX856" s="239"/>
      <c r="XCY856" s="239"/>
      <c r="XCZ856" s="239"/>
      <c r="XDA856" s="239"/>
      <c r="XDB856" s="239"/>
      <c r="XDC856" s="239"/>
      <c r="XDD856" s="239"/>
      <c r="XDE856" s="239"/>
      <c r="XDF856" s="239"/>
      <c r="XDG856" s="239"/>
      <c r="XDH856" s="239"/>
      <c r="XDI856" s="239"/>
      <c r="XDJ856" s="239"/>
      <c r="XDK856" s="239"/>
      <c r="XDL856" s="239"/>
      <c r="XDM856" s="239"/>
      <c r="XDN856" s="239"/>
      <c r="XDO856" s="239"/>
      <c r="XDP856" s="239"/>
      <c r="XDQ856" s="239"/>
      <c r="XDR856" s="239"/>
      <c r="XDS856" s="239"/>
      <c r="XDT856" s="239"/>
      <c r="XDU856" s="239"/>
      <c r="XDV856" s="239"/>
      <c r="XDW856" s="239"/>
      <c r="XDX856" s="239"/>
      <c r="XDY856" s="239"/>
      <c r="XDZ856" s="239"/>
      <c r="XEA856" s="239"/>
      <c r="XEB856" s="239"/>
      <c r="XEC856" s="239"/>
      <c r="XED856" s="239"/>
      <c r="XEE856" s="239"/>
      <c r="XEF856" s="239"/>
      <c r="XEG856" s="239"/>
      <c r="XEH856" s="239"/>
      <c r="XEI856" s="239"/>
      <c r="XEJ856" s="239"/>
      <c r="XEK856" s="239"/>
      <c r="XEL856" s="239"/>
      <c r="XEM856" s="239"/>
      <c r="XEN856" s="239"/>
      <c r="XEO856" s="239"/>
      <c r="XEP856" s="239"/>
      <c r="XEQ856" s="239"/>
      <c r="XER856" s="239"/>
      <c r="XES856" s="239"/>
      <c r="XET856" s="239"/>
      <c r="XEU856" s="239"/>
      <c r="XEV856" s="239"/>
      <c r="XEW856" s="239"/>
      <c r="XEX856" s="239"/>
      <c r="XEY856" s="239"/>
      <c r="XEZ856" s="239"/>
      <c r="XFA856" s="239"/>
      <c r="XFB856" s="239"/>
    </row>
    <row r="857" spans="1:16382" ht="15.75" thickBot="1" x14ac:dyDescent="0.3">
      <c r="A857" s="147"/>
      <c r="B857" s="178"/>
      <c r="C857" s="178"/>
      <c r="D857" s="178"/>
      <c r="E857" s="63"/>
      <c r="F857" s="64"/>
      <c r="G857" s="321"/>
      <c r="H857" s="48"/>
      <c r="I857" s="153"/>
      <c r="J857" s="48"/>
      <c r="K857" s="300" t="str">
        <f>A853</f>
        <v>17 KOORDINACIJE, SODELOVANJE Z NADZOROM,…</v>
      </c>
      <c r="L857" s="510">
        <f>SUM(M854:M856)</f>
        <v>0</v>
      </c>
      <c r="M857" s="510"/>
      <c r="O857" s="265"/>
    </row>
    <row r="858" spans="1:16382" x14ac:dyDescent="0.25">
      <c r="A858" s="147"/>
      <c r="B858" s="178"/>
      <c r="C858" s="178"/>
      <c r="D858" s="178"/>
      <c r="E858" s="149"/>
      <c r="F858" s="149"/>
      <c r="G858" s="268"/>
      <c r="H858" s="149"/>
      <c r="I858" s="264"/>
      <c r="J858" s="149"/>
      <c r="K858" s="264"/>
      <c r="L858" s="157"/>
      <c r="M858" s="483"/>
    </row>
    <row r="859" spans="1:16382" x14ac:dyDescent="0.25">
      <c r="A859" s="147"/>
      <c r="B859" s="178"/>
      <c r="C859" s="178"/>
      <c r="D859" s="178"/>
      <c r="E859" s="149"/>
      <c r="F859" s="149"/>
      <c r="G859" s="335"/>
      <c r="H859" s="149"/>
      <c r="I859" s="333"/>
      <c r="J859" s="149"/>
      <c r="K859" s="264"/>
      <c r="L859" s="157"/>
      <c r="M859" s="483"/>
    </row>
    <row r="860" spans="1:16382" x14ac:dyDescent="0.25">
      <c r="A860" s="147" t="s">
        <v>21</v>
      </c>
      <c r="B860" s="178"/>
      <c r="C860" s="178"/>
      <c r="D860" s="178"/>
      <c r="E860" s="149"/>
      <c r="F860" s="149"/>
      <c r="G860" s="335"/>
      <c r="H860" s="237">
        <f>L128</f>
        <v>0</v>
      </c>
      <c r="I860" s="460"/>
      <c r="J860" s="149"/>
      <c r="K860" s="273"/>
      <c r="L860" s="157"/>
      <c r="M860" s="483"/>
    </row>
    <row r="861" spans="1:16382" x14ac:dyDescent="0.25">
      <c r="A861" s="147" t="s">
        <v>107</v>
      </c>
      <c r="B861" s="178"/>
      <c r="C861" s="178"/>
      <c r="D861" s="178"/>
      <c r="E861" s="149"/>
      <c r="F861" s="149"/>
      <c r="G861" s="335"/>
      <c r="H861" s="237">
        <f>L167</f>
        <v>0</v>
      </c>
      <c r="I861" s="460"/>
      <c r="J861" s="149"/>
      <c r="K861" s="273"/>
      <c r="L861" s="157"/>
      <c r="M861" s="483"/>
    </row>
    <row r="862" spans="1:16382" x14ac:dyDescent="0.25">
      <c r="A862" s="147" t="s">
        <v>128</v>
      </c>
      <c r="B862" s="178"/>
      <c r="C862" s="178"/>
      <c r="D862" s="178"/>
      <c r="E862" s="149"/>
      <c r="F862" s="149"/>
      <c r="G862" s="335"/>
      <c r="H862" s="237">
        <f>L335</f>
        <v>0</v>
      </c>
      <c r="I862" s="460"/>
      <c r="J862" s="23"/>
      <c r="K862" s="273"/>
      <c r="L862" s="156"/>
      <c r="M862" s="155"/>
      <c r="P862" s="223"/>
    </row>
    <row r="863" spans="1:16382" x14ac:dyDescent="0.25">
      <c r="A863" s="147" t="s">
        <v>236</v>
      </c>
      <c r="B863" s="178"/>
      <c r="C863" s="178"/>
      <c r="D863" s="178"/>
      <c r="E863" s="148"/>
      <c r="F863" s="376"/>
      <c r="G863" s="461"/>
      <c r="H863" s="237">
        <f>L369</f>
        <v>0</v>
      </c>
      <c r="I863" s="460"/>
      <c r="J863" s="23"/>
      <c r="K863" s="273"/>
      <c r="L863" s="511"/>
      <c r="M863" s="511"/>
      <c r="P863" s="223"/>
    </row>
    <row r="864" spans="1:16382" x14ac:dyDescent="0.25">
      <c r="A864" s="147" t="s">
        <v>277</v>
      </c>
      <c r="B864" s="178"/>
      <c r="C864" s="178"/>
      <c r="D864" s="178"/>
      <c r="E864" s="148"/>
      <c r="F864" s="376"/>
      <c r="G864" s="461"/>
      <c r="H864" s="237">
        <f>L424</f>
        <v>0</v>
      </c>
      <c r="I864" s="460"/>
      <c r="J864" s="23"/>
      <c r="K864" s="273"/>
      <c r="L864" s="511"/>
      <c r="M864" s="511"/>
      <c r="P864" s="223"/>
    </row>
    <row r="865" spans="1:16" x14ac:dyDescent="0.25">
      <c r="A865" s="147" t="str">
        <f>A426</f>
        <v>7 PREDNAPETA GEOTEHNIČNA SIDRA - TRAJNA (rezervna sidrišča)</v>
      </c>
      <c r="B865" s="178"/>
      <c r="C865" s="178"/>
      <c r="D865" s="178"/>
      <c r="E865" s="148"/>
      <c r="F865" s="376"/>
      <c r="G865" s="461"/>
      <c r="H865" s="237">
        <f>L539</f>
        <v>0</v>
      </c>
      <c r="I865" s="460"/>
      <c r="J865" s="23"/>
      <c r="K865" s="273"/>
      <c r="L865" s="481"/>
      <c r="M865" s="503"/>
      <c r="P865" s="223"/>
    </row>
    <row r="866" spans="1:16" x14ac:dyDescent="0.25">
      <c r="A866" s="147" t="s">
        <v>769</v>
      </c>
      <c r="B866" s="178"/>
      <c r="C866" s="178"/>
      <c r="D866" s="178"/>
      <c r="E866" s="148"/>
      <c r="F866" s="376"/>
      <c r="G866" s="461"/>
      <c r="H866" s="237">
        <f>L565</f>
        <v>0</v>
      </c>
      <c r="I866" s="460"/>
      <c r="J866" s="23"/>
      <c r="K866" s="273"/>
      <c r="L866" s="511"/>
      <c r="M866" s="511"/>
      <c r="P866" s="223"/>
    </row>
    <row r="867" spans="1:16" x14ac:dyDescent="0.25">
      <c r="A867" s="147" t="s">
        <v>773</v>
      </c>
      <c r="B867" s="178"/>
      <c r="C867" s="178"/>
      <c r="D867" s="178"/>
      <c r="E867" s="148"/>
      <c r="F867" s="376"/>
      <c r="G867" s="461"/>
      <c r="H867" s="237">
        <f>L661</f>
        <v>0</v>
      </c>
      <c r="I867" s="460"/>
      <c r="J867" s="23"/>
      <c r="K867" s="273"/>
      <c r="L867" s="511"/>
      <c r="M867" s="511"/>
      <c r="P867" s="223"/>
    </row>
    <row r="868" spans="1:16" x14ac:dyDescent="0.25">
      <c r="A868" s="147" t="s">
        <v>779</v>
      </c>
      <c r="B868" s="178"/>
      <c r="C868" s="178"/>
      <c r="D868" s="178"/>
      <c r="E868" s="148"/>
      <c r="F868" s="376"/>
      <c r="G868" s="461"/>
      <c r="H868" s="237">
        <f>L685</f>
        <v>0</v>
      </c>
      <c r="I868" s="460"/>
      <c r="J868" s="23"/>
      <c r="K868" s="273"/>
      <c r="L868" s="511"/>
      <c r="M868" s="511"/>
      <c r="P868" s="223"/>
    </row>
    <row r="869" spans="1:16" x14ac:dyDescent="0.25">
      <c r="A869" s="147" t="s">
        <v>556</v>
      </c>
      <c r="B869" s="178"/>
      <c r="C869" s="178"/>
      <c r="D869" s="178"/>
      <c r="E869" s="148"/>
      <c r="F869" s="376"/>
      <c r="G869" s="461"/>
      <c r="H869" s="237">
        <f>L745</f>
        <v>0</v>
      </c>
      <c r="I869" s="460"/>
      <c r="J869" s="23"/>
      <c r="K869" s="273"/>
      <c r="L869" s="511"/>
      <c r="M869" s="511"/>
      <c r="P869" s="223"/>
    </row>
    <row r="870" spans="1:16" x14ac:dyDescent="0.25">
      <c r="A870" s="147" t="s">
        <v>563</v>
      </c>
      <c r="B870" s="178"/>
      <c r="C870" s="178"/>
      <c r="D870" s="178"/>
      <c r="E870" s="148"/>
      <c r="F870" s="376"/>
      <c r="G870" s="461"/>
      <c r="H870" s="237">
        <f>L783</f>
        <v>0</v>
      </c>
      <c r="I870" s="460"/>
      <c r="K870" s="273"/>
      <c r="P870" s="223"/>
    </row>
    <row r="871" spans="1:16" x14ac:dyDescent="0.25">
      <c r="A871" s="147" t="s">
        <v>567</v>
      </c>
      <c r="F871" s="376"/>
      <c r="G871" s="461"/>
      <c r="H871" s="237">
        <f>L786</f>
        <v>0</v>
      </c>
      <c r="I871" s="460"/>
      <c r="K871" s="273"/>
      <c r="P871" s="223"/>
    </row>
    <row r="872" spans="1:16" x14ac:dyDescent="0.25">
      <c r="A872" s="147" t="s">
        <v>568</v>
      </c>
      <c r="F872" s="376"/>
      <c r="G872" s="461"/>
      <c r="H872" s="237">
        <f>L834</f>
        <v>0</v>
      </c>
      <c r="I872" s="460"/>
      <c r="K872" s="273"/>
      <c r="P872" s="223"/>
    </row>
    <row r="873" spans="1:16" x14ac:dyDescent="0.25">
      <c r="A873" s="147" t="s">
        <v>572</v>
      </c>
      <c r="F873" s="376"/>
      <c r="G873" s="461"/>
      <c r="H873" s="237">
        <f>L851</f>
        <v>0</v>
      </c>
      <c r="I873" s="460"/>
      <c r="K873" s="273"/>
      <c r="P873" s="223"/>
    </row>
    <row r="874" spans="1:16" x14ac:dyDescent="0.25">
      <c r="A874" s="147" t="s">
        <v>575</v>
      </c>
      <c r="B874" s="238"/>
      <c r="C874" s="238"/>
      <c r="D874" s="238"/>
      <c r="E874" s="238"/>
      <c r="F874" s="462"/>
      <c r="G874" s="463"/>
      <c r="H874" s="475">
        <f>L857</f>
        <v>0</v>
      </c>
      <c r="I874" s="460"/>
      <c r="K874" s="274"/>
      <c r="P874" s="223"/>
    </row>
    <row r="875" spans="1:16" x14ac:dyDescent="0.25">
      <c r="F875" s="376"/>
      <c r="G875" s="476" t="s">
        <v>577</v>
      </c>
      <c r="H875" s="477">
        <f>SUM(H860:H874)</f>
        <v>0</v>
      </c>
      <c r="K875" s="274"/>
      <c r="P875" s="223"/>
    </row>
    <row r="876" spans="1:16" x14ac:dyDescent="0.25">
      <c r="F876" s="376"/>
      <c r="G876" s="464" t="s">
        <v>790</v>
      </c>
      <c r="H876" s="237">
        <f>H875*0.22</f>
        <v>0</v>
      </c>
      <c r="I876" s="150"/>
      <c r="P876" s="223"/>
    </row>
    <row r="877" spans="1:16" x14ac:dyDescent="0.25">
      <c r="A877" s="223"/>
      <c r="B877" s="223"/>
      <c r="C877" s="223"/>
      <c r="D877" s="223"/>
      <c r="E877" s="223"/>
      <c r="F877" s="465"/>
      <c r="G877" s="476" t="s">
        <v>791</v>
      </c>
      <c r="H877" s="477">
        <f>H875+H876</f>
        <v>0</v>
      </c>
      <c r="I877" s="150"/>
      <c r="J877" s="223"/>
      <c r="K877" s="223"/>
      <c r="L877" s="494"/>
      <c r="M877" s="488"/>
      <c r="P877" s="223"/>
    </row>
    <row r="879" spans="1:16" x14ac:dyDescent="0.25">
      <c r="H879" s="457"/>
      <c r="I879" s="467"/>
      <c r="J879" s="466"/>
      <c r="K879" s="467"/>
    </row>
    <row r="880" spans="1:16" x14ac:dyDescent="0.25">
      <c r="H880" s="457"/>
      <c r="I880" s="467"/>
      <c r="J880" s="466"/>
      <c r="K880" s="467"/>
    </row>
    <row r="883" spans="1:16" x14ac:dyDescent="0.25">
      <c r="A883" s="223"/>
      <c r="B883" s="223"/>
      <c r="C883" s="223"/>
      <c r="D883" s="223"/>
      <c r="E883" s="223"/>
      <c r="F883" s="223"/>
      <c r="G883" s="260"/>
      <c r="J883" s="223"/>
      <c r="K883" s="223"/>
      <c r="L883" s="494"/>
      <c r="M883" s="488"/>
      <c r="P883" s="223"/>
    </row>
  </sheetData>
  <sheetProtection algorithmName="SHA-512" hashValue="qj6d7GeSgKSyvvzq5A6tg0SbAa3e+NI1H26CQCiw4yp/JZ7mKl8v5egMB8qYAHbUD2FAMaa2wDuhv9fRDHhzDQ==" saltValue="znBPqd55AOyS+wO8DDSAyg==" spinCount="100000" sheet="1" objects="1" scenarios="1"/>
  <customSheetViews>
    <customSheetView guid="{5F0D59BF-D70B-464D-887A-16D3970663F5}" scale="115" showPageBreaks="1" fitToPage="1" printArea="1" view="pageBreakPreview" topLeftCell="A901">
      <selection activeCell="F887" sqref="F887"/>
      <rowBreaks count="9" manualBreakCount="9">
        <brk id="65" max="12" man="1"/>
        <brk id="134" max="12" man="1"/>
        <brk id="209" max="12" man="1"/>
        <brk id="278" max="12" man="1"/>
        <brk id="418" max="12" man="1"/>
        <brk id="731" max="12" man="1"/>
        <brk id="797" max="12" man="1"/>
        <brk id="850" max="12" man="1"/>
        <brk id="915" max="12" man="1"/>
      </rowBreaks>
      <pageMargins left="0.74803149606299213" right="0.47244094488188981" top="0.55118110236220474" bottom="0.55118110236220474" header="0.31496062992125984" footer="0.31496062992125984"/>
      <pageSetup paperSize="9" scale="70" fitToHeight="22" orientation="portrait" r:id="rId1"/>
    </customSheetView>
    <customSheetView guid="{61F36A80-51D6-4962-A86F-52771BCB1580}" scale="115" showPageBreaks="1" fitToPage="1" printArea="1" view="pageBreakPreview" topLeftCell="A556">
      <selection activeCell="H555" sqref="H555"/>
      <rowBreaks count="9" manualBreakCount="9">
        <brk id="65" max="12" man="1"/>
        <brk id="134" max="12" man="1"/>
        <brk id="209" max="12" man="1"/>
        <brk id="278" max="12" man="1"/>
        <brk id="418" max="12" man="1"/>
        <brk id="730" max="12" man="1"/>
        <brk id="796" max="12" man="1"/>
        <brk id="849" max="12" man="1"/>
        <brk id="914" max="12" man="1"/>
      </rowBreaks>
      <pageMargins left="0.74803149606299213" right="0.47244094488188981" top="0.55118110236220474" bottom="0.55118110236220474" header="0.31496062992125984" footer="0.31496062992125984"/>
      <pageSetup paperSize="9" scale="72" fitToHeight="22" orientation="portrait" r:id="rId2"/>
    </customSheetView>
    <customSheetView guid="{9AFA9083-21AF-4B48-9315-8995FA58EB10}" scale="115" showPageBreaks="1" fitToPage="1" printArea="1" view="pageBreakPreview" topLeftCell="A71">
      <selection activeCell="K83" sqref="K83"/>
      <rowBreaks count="9" manualBreakCount="9">
        <brk id="65" max="12" man="1"/>
        <brk id="134" max="12" man="1"/>
        <brk id="209" max="12" man="1"/>
        <brk id="278" max="12" man="1"/>
        <brk id="418" max="12" man="1"/>
        <brk id="731" max="12" man="1"/>
        <brk id="797" max="12" man="1"/>
        <brk id="850" max="12" man="1"/>
        <brk id="915" max="12" man="1"/>
      </rowBreaks>
      <pageMargins left="0.74803149606299213" right="0.47244094488188981" top="0.55118110236220474" bottom="0.55118110236220474" header="0.31496062992125984" footer="0.31496062992125984"/>
      <pageSetup paperSize="9" scale="71" fitToHeight="22" orientation="portrait" r:id="rId3"/>
    </customSheetView>
  </customSheetViews>
  <mergeCells count="124">
    <mergeCell ref="H347:I347"/>
    <mergeCell ref="H348:I348"/>
    <mergeCell ref="H349:I349"/>
    <mergeCell ref="H546:I546"/>
    <mergeCell ref="H547:I547"/>
    <mergeCell ref="L584:L585"/>
    <mergeCell ref="M584:M585"/>
    <mergeCell ref="L565:M565"/>
    <mergeCell ref="H59:I63"/>
    <mergeCell ref="H207:I207"/>
    <mergeCell ref="H198:I198"/>
    <mergeCell ref="L581:L583"/>
    <mergeCell ref="M581:M583"/>
    <mergeCell ref="H607:I607"/>
    <mergeCell ref="H619:I619"/>
    <mergeCell ref="H550:I550"/>
    <mergeCell ref="H560:I560"/>
    <mergeCell ref="H562:I562"/>
    <mergeCell ref="H563:I563"/>
    <mergeCell ref="K604:K606"/>
    <mergeCell ref="K599:K603"/>
    <mergeCell ref="K593:K594"/>
    <mergeCell ref="K589:K592"/>
    <mergeCell ref="K584:K585"/>
    <mergeCell ref="K581:K583"/>
    <mergeCell ref="K575:K576"/>
    <mergeCell ref="K573:K574"/>
    <mergeCell ref="K570:K572"/>
    <mergeCell ref="H561:I561"/>
    <mergeCell ref="E589:E592"/>
    <mergeCell ref="G589:G592"/>
    <mergeCell ref="H589:I591"/>
    <mergeCell ref="H592:I592"/>
    <mergeCell ref="H605:I605"/>
    <mergeCell ref="E584:E585"/>
    <mergeCell ref="G584:G585"/>
    <mergeCell ref="I584:I585"/>
    <mergeCell ref="E593:E594"/>
    <mergeCell ref="G593:G594"/>
    <mergeCell ref="I593:I594"/>
    <mergeCell ref="E599:E603"/>
    <mergeCell ref="H601:I601"/>
    <mergeCell ref="E604:E606"/>
    <mergeCell ref="E581:E583"/>
    <mergeCell ref="G581:G583"/>
    <mergeCell ref="H581:I583"/>
    <mergeCell ref="E573:E574"/>
    <mergeCell ref="G573:G574"/>
    <mergeCell ref="H573:I573"/>
    <mergeCell ref="H574:I574"/>
    <mergeCell ref="E575:E576"/>
    <mergeCell ref="G575:G576"/>
    <mergeCell ref="I575:I576"/>
    <mergeCell ref="E570:E572"/>
    <mergeCell ref="G570:G572"/>
    <mergeCell ref="H570:I572"/>
    <mergeCell ref="L1:M1"/>
    <mergeCell ref="H22:I22"/>
    <mergeCell ref="J22:K22"/>
    <mergeCell ref="L22:M22"/>
    <mergeCell ref="H172:I180"/>
    <mergeCell ref="H185:I189"/>
    <mergeCell ref="H220:I230"/>
    <mergeCell ref="H235:I242"/>
    <mergeCell ref="H273:I283"/>
    <mergeCell ref="L128:M128"/>
    <mergeCell ref="L167:M167"/>
    <mergeCell ref="H549:I549"/>
    <mergeCell ref="L335:M335"/>
    <mergeCell ref="L369:M369"/>
    <mergeCell ref="L424:M424"/>
    <mergeCell ref="H340:I340"/>
    <mergeCell ref="L539:M539"/>
    <mergeCell ref="H289:I296"/>
    <mergeCell ref="H344:I344"/>
    <mergeCell ref="H345:I345"/>
    <mergeCell ref="H346:I346"/>
    <mergeCell ref="L869:M869"/>
    <mergeCell ref="H702:I702"/>
    <mergeCell ref="H703:I703"/>
    <mergeCell ref="H710:I710"/>
    <mergeCell ref="H711:I711"/>
    <mergeCell ref="H717:I717"/>
    <mergeCell ref="H718:I718"/>
    <mergeCell ref="H719:I719"/>
    <mergeCell ref="H722:I722"/>
    <mergeCell ref="H728:I728"/>
    <mergeCell ref="H729:I729"/>
    <mergeCell ref="H730:I730"/>
    <mergeCell ref="H733:I733"/>
    <mergeCell ref="H737:I737"/>
    <mergeCell ref="H738:I738"/>
    <mergeCell ref="H739:I739"/>
    <mergeCell ref="H740:I740"/>
    <mergeCell ref="L851:M851"/>
    <mergeCell ref="L745:M745"/>
    <mergeCell ref="L783:M783"/>
    <mergeCell ref="L786:M786"/>
    <mergeCell ref="L834:M834"/>
    <mergeCell ref="L863:M863"/>
    <mergeCell ref="A508:D508"/>
    <mergeCell ref="A854:D854"/>
    <mergeCell ref="L857:M857"/>
    <mergeCell ref="L864:M864"/>
    <mergeCell ref="L866:M866"/>
    <mergeCell ref="L867:M867"/>
    <mergeCell ref="L868:M868"/>
    <mergeCell ref="L661:M661"/>
    <mergeCell ref="L685:M685"/>
    <mergeCell ref="H693:I693"/>
    <mergeCell ref="H694:I694"/>
    <mergeCell ref="H695:I695"/>
    <mergeCell ref="H696:I696"/>
    <mergeCell ref="H700:I700"/>
    <mergeCell ref="H701:I701"/>
    <mergeCell ref="H682:I682"/>
    <mergeCell ref="H683:I683"/>
    <mergeCell ref="H692:I692"/>
    <mergeCell ref="H665:I665"/>
    <mergeCell ref="H666:I666"/>
    <mergeCell ref="H681:I681"/>
    <mergeCell ref="H832:I832"/>
    <mergeCell ref="H706:I706"/>
    <mergeCell ref="H707:I707"/>
  </mergeCells>
  <conditionalFormatting sqref="M818:M820 M810:M811 M796:M798 M830:M833 I833">
    <cfRule type="cellIs" dxfId="2" priority="3" stopIfTrue="1" operator="notEqual">
      <formula>"    XXXXXX"</formula>
    </cfRule>
  </conditionalFormatting>
  <conditionalFormatting sqref="H791:H792 J791:J792">
    <cfRule type="cellIs" dxfId="1" priority="4" stopIfTrue="1" operator="notEqual">
      <formula>"     xxxxxx"</formula>
    </cfRule>
  </conditionalFormatting>
  <conditionalFormatting sqref="I830:I831 I818:I820 I810:I811 I796:I798 I806:I807 M806:M807 I823:I824 M823:M824 I791:I792 K791:K792">
    <cfRule type="cellIs" dxfId="0" priority="5" stopIfTrue="1" operator="notEqual">
      <formula>"    XXXXXX"</formula>
    </cfRule>
  </conditionalFormatting>
  <pageMargins left="0.74803149606299213" right="0.47244094488188981" top="0.55118110236220474" bottom="0.55118110236220474" header="0.31496062992125984" footer="0.31496062992125984"/>
  <pageSetup paperSize="9" scale="66" fitToHeight="22" orientation="portrait" r:id="rId4"/>
  <rowBreaks count="2" manualBreakCount="2">
    <brk id="78" max="12" man="1"/>
    <brk id="858" max="12" man="1"/>
  </rowBreaks>
  <ignoredErrors>
    <ignoredError sqref="M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5F0D59BF-D70B-464D-887A-16D3970663F5}">
      <pageMargins left="0.7" right="0.7" top="0.75" bottom="0.75" header="0.3" footer="0.3"/>
      <pageSetup orientation="portrait" r:id="rId1"/>
    </customSheetView>
    <customSheetView guid="{61F36A80-51D6-4962-A86F-52771BCB1580}">
      <pageMargins left="0.7" right="0.7" top="0.75" bottom="0.75" header="0.3" footer="0.3"/>
      <pageSetup orientation="portrait" r:id="rId2"/>
    </customSheetView>
    <customSheetView guid="{9AFA9083-21AF-4B48-9315-8995FA58EB10}"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5F0D59BF-D70B-464D-887A-16D3970663F5}">
      <pageMargins left="0.7" right="0.7" top="0.75" bottom="0.75" header="0.3" footer="0.3"/>
      <pageSetup orientation="portrait" r:id="rId1"/>
    </customSheetView>
    <customSheetView guid="{61F36A80-51D6-4962-A86F-52771BCB1580}">
      <pageMargins left="0.7" right="0.7" top="0.75" bottom="0.75" header="0.3" footer="0.3"/>
      <pageSetup orientation="portrait" r:id="rId2"/>
    </customSheetView>
    <customSheetView guid="{9AFA9083-21AF-4B48-9315-8995FA58EB10}"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List1!Področje_tiskanja</vt:lpstr>
      <vt:lpstr>List1!Tiskanje_naslovov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Gersak</dc:creator>
  <cp:lastModifiedBy>Tadeja Žlebir</cp:lastModifiedBy>
  <cp:lastPrinted>2020-10-05T11:53:52Z</cp:lastPrinted>
  <dcterms:created xsi:type="dcterms:W3CDTF">2016-07-11T10:24:04Z</dcterms:created>
  <dcterms:modified xsi:type="dcterms:W3CDTF">2021-03-25T07:22:12Z</dcterms:modified>
</cp:coreProperties>
</file>